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6d0a2b8de1594d5e/Lakes Trading/Clients/Cordelia/20 Containers- October/"/>
    </mc:Choice>
  </mc:AlternateContent>
  <xr:revisionPtr revIDLastSave="0" documentId="8_{DFAC192F-1316-4D7B-92CA-A21F0299AB15}" xr6:coauthVersionLast="47" xr6:coauthVersionMax="47" xr10:uidLastSave="{00000000-0000-0000-0000-000000000000}"/>
  <bookViews>
    <workbookView xWindow="-108" yWindow="-108" windowWidth="23256" windowHeight="12576" tabRatio="831" xr2:uid="{00000000-000D-0000-FFFF-FFFF00000000}"/>
  </bookViews>
  <sheets>
    <sheet name="CSL Shipping Instructions" sheetId="1" r:id="rId1"/>
    <sheet name="Additional Sheet 1" sheetId="14" r:id="rId2"/>
    <sheet name="Additional Sheet 2" sheetId="15" r:id="rId3"/>
    <sheet name="Additional Sheet 3" sheetId="16" r:id="rId4"/>
    <sheet name="Sheet3" sheetId="11" state="hidden" r:id="rId5"/>
    <sheet name="packing" sheetId="5" state="hidden" r:id="rId6"/>
    <sheet name="ports" sheetId="2" state="hidden" r:id="rId7"/>
  </sheets>
  <definedNames>
    <definedName name="_xlnm.Print_Area" localSheetId="1">'Additional Sheet 1'!$A$1:$O$81</definedName>
    <definedName name="_xlnm.Print_Area" localSheetId="2">'Additional Sheet 2'!$A$1:$O$81</definedName>
    <definedName name="_xlnm.Print_Area" localSheetId="3">'Additional Sheet 3'!$A$1:$O$81</definedName>
    <definedName name="_xlnm.Print_Area" localSheetId="0">'CSL Shipping Instructions'!$A$1:$O$81</definedName>
    <definedName name="Z_3E12F094_0824_47ED_8B8C_418149CC5501_.wvu.PrintArea" localSheetId="1" hidden="1">'Additional Sheet 1'!$A$6:$O$81</definedName>
    <definedName name="Z_3E12F094_0824_47ED_8B8C_418149CC5501_.wvu.PrintArea" localSheetId="2" hidden="1">'Additional Sheet 2'!$A$6:$O$81</definedName>
    <definedName name="Z_3E12F094_0824_47ED_8B8C_418149CC5501_.wvu.PrintArea" localSheetId="3" hidden="1">'Additional Sheet 3'!$A$6:$O$81</definedName>
    <definedName name="Z_3E12F094_0824_47ED_8B8C_418149CC5501_.wvu.PrintArea" localSheetId="0" hidden="1">'CSL Shipping Instructions'!$A$6:$O$81</definedName>
  </definedNames>
  <calcPr calcId="181029"/>
  <customWorkbookViews>
    <customWorkbookView name="Nandakumar K - Personal View" guid="{3E12F094-0824-47ED-8B8C-418149CC550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4" l="1"/>
  <c r="B22" i="14"/>
  <c r="B20" i="14"/>
  <c r="B15" i="14"/>
  <c r="B16" i="14"/>
  <c r="B17" i="14"/>
  <c r="B14" i="14"/>
  <c r="B9" i="14"/>
  <c r="B10" i="14"/>
  <c r="B11" i="14"/>
  <c r="B8" i="14"/>
  <c r="L13" i="16" l="1"/>
  <c r="L14" i="16"/>
  <c r="L15" i="16"/>
  <c r="L16" i="16"/>
  <c r="L13" i="15"/>
  <c r="L14" i="15"/>
  <c r="L15" i="15"/>
  <c r="L16" i="15"/>
  <c r="L13" i="14"/>
  <c r="L14" i="14"/>
  <c r="L15" i="14"/>
  <c r="L16" i="14"/>
  <c r="E21" i="16"/>
  <c r="E22" i="16"/>
  <c r="B21" i="16"/>
  <c r="B22" i="16"/>
  <c r="B15" i="16"/>
  <c r="B16" i="16"/>
  <c r="B17" i="16"/>
  <c r="B9" i="16"/>
  <c r="B10" i="16"/>
  <c r="B11" i="16"/>
  <c r="E21" i="15"/>
  <c r="E22" i="15"/>
  <c r="B21" i="15"/>
  <c r="B22" i="15"/>
  <c r="B15" i="15"/>
  <c r="B16" i="15"/>
  <c r="B17" i="15"/>
  <c r="B9" i="15"/>
  <c r="B10" i="15"/>
  <c r="B11" i="15"/>
  <c r="E21" i="14"/>
  <c r="E22" i="14"/>
  <c r="M24" i="16" l="1"/>
  <c r="M23" i="16"/>
  <c r="M24" i="15"/>
  <c r="M23" i="15"/>
  <c r="M24" i="14"/>
  <c r="M23" i="14"/>
  <c r="L71" i="16" l="1"/>
  <c r="L70" i="16"/>
  <c r="L69" i="16"/>
  <c r="L68" i="16"/>
  <c r="D66" i="16"/>
  <c r="M65" i="16"/>
  <c r="L65" i="16"/>
  <c r="J65" i="16"/>
  <c r="I65" i="16"/>
  <c r="H65" i="16"/>
  <c r="G65" i="16"/>
  <c r="E64" i="16"/>
  <c r="N63" i="16"/>
  <c r="K63" i="16"/>
  <c r="G63" i="16"/>
  <c r="J61" i="16"/>
  <c r="I61" i="16"/>
  <c r="G61" i="16"/>
  <c r="E61" i="16"/>
  <c r="N26" i="16"/>
  <c r="L26" i="16"/>
  <c r="D26" i="16"/>
  <c r="L24" i="16"/>
  <c r="I24" i="16"/>
  <c r="H24" i="16"/>
  <c r="F24" i="16"/>
  <c r="E24" i="16"/>
  <c r="D24" i="16"/>
  <c r="C24" i="16"/>
  <c r="B24" i="16"/>
  <c r="L22" i="16"/>
  <c r="I22" i="16"/>
  <c r="L20" i="16"/>
  <c r="I20" i="16"/>
  <c r="E20" i="16"/>
  <c r="B20" i="16"/>
  <c r="L18" i="16"/>
  <c r="F18" i="16"/>
  <c r="C18" i="16"/>
  <c r="I17" i="16"/>
  <c r="K15" i="16"/>
  <c r="J14" i="16"/>
  <c r="B14" i="16"/>
  <c r="L12" i="16"/>
  <c r="K12" i="16"/>
  <c r="I12" i="16"/>
  <c r="F12" i="16"/>
  <c r="C12" i="16"/>
  <c r="L10" i="16"/>
  <c r="I10" i="16"/>
  <c r="I8" i="16"/>
  <c r="B8" i="16"/>
  <c r="L71" i="15"/>
  <c r="L70" i="15"/>
  <c r="L69" i="15"/>
  <c r="L68" i="15"/>
  <c r="D66" i="15"/>
  <c r="M65" i="15"/>
  <c r="L65" i="15"/>
  <c r="J65" i="15"/>
  <c r="I65" i="15"/>
  <c r="H65" i="15"/>
  <c r="G65" i="15"/>
  <c r="E64" i="15"/>
  <c r="N63" i="15"/>
  <c r="K63" i="15"/>
  <c r="G63" i="15"/>
  <c r="J61" i="15"/>
  <c r="I61" i="15"/>
  <c r="G61" i="15"/>
  <c r="E61" i="15"/>
  <c r="N26" i="15"/>
  <c r="L26" i="15"/>
  <c r="D26" i="15"/>
  <c r="L24" i="15"/>
  <c r="I24" i="15"/>
  <c r="H24" i="15"/>
  <c r="F24" i="15"/>
  <c r="E24" i="15"/>
  <c r="D24" i="15"/>
  <c r="C24" i="15"/>
  <c r="B24" i="15"/>
  <c r="L22" i="15"/>
  <c r="I22" i="15"/>
  <c r="L20" i="15"/>
  <c r="I20" i="15"/>
  <c r="E20" i="15"/>
  <c r="B20" i="15"/>
  <c r="L18" i="15"/>
  <c r="F18" i="15"/>
  <c r="C18" i="15"/>
  <c r="I17" i="15"/>
  <c r="K15" i="15"/>
  <c r="J14" i="15"/>
  <c r="B14" i="15"/>
  <c r="L12" i="15"/>
  <c r="K12" i="15"/>
  <c r="I12" i="15"/>
  <c r="F12" i="15"/>
  <c r="C12" i="15"/>
  <c r="L10" i="15"/>
  <c r="I10" i="15"/>
  <c r="I8" i="15"/>
  <c r="B8" i="15"/>
  <c r="L71" i="14"/>
  <c r="L70" i="14"/>
  <c r="L69" i="14"/>
  <c r="L68" i="14"/>
  <c r="M65" i="14"/>
  <c r="L65" i="14"/>
  <c r="J65" i="14"/>
  <c r="I65" i="14"/>
  <c r="H65" i="14"/>
  <c r="G65" i="14"/>
  <c r="N63" i="14"/>
  <c r="K63" i="14"/>
  <c r="G63" i="14"/>
  <c r="E64" i="14"/>
  <c r="E61" i="14"/>
  <c r="J61" i="14"/>
  <c r="I61" i="14"/>
  <c r="G61" i="14"/>
  <c r="N26" i="14"/>
  <c r="L26" i="14"/>
  <c r="D26" i="14"/>
  <c r="L24" i="14"/>
  <c r="I24" i="14"/>
  <c r="H24" i="14"/>
  <c r="F24" i="14"/>
  <c r="E24" i="14"/>
  <c r="D24" i="14"/>
  <c r="C24" i="14"/>
  <c r="B24" i="14"/>
  <c r="L22" i="14"/>
  <c r="I22" i="14"/>
  <c r="L20" i="14"/>
  <c r="I20" i="14"/>
  <c r="E20" i="14"/>
  <c r="L18" i="14"/>
  <c r="I17" i="14"/>
  <c r="F18" i="14"/>
  <c r="C18" i="14"/>
  <c r="L12" i="14"/>
  <c r="K15" i="14"/>
  <c r="J14" i="14"/>
  <c r="K12" i="14"/>
  <c r="L10" i="14"/>
  <c r="I10" i="14"/>
  <c r="I12" i="14"/>
  <c r="F12" i="14"/>
  <c r="C12" i="14"/>
  <c r="I8" i="14"/>
  <c r="D66" i="14"/>
  <c r="J15" i="1"/>
  <c r="J15" i="14" s="1"/>
  <c r="J15" i="15" l="1"/>
  <c r="J15" i="16"/>
  <c r="D66" i="1"/>
</calcChain>
</file>

<file path=xl/sharedStrings.xml><?xml version="1.0" encoding="utf-8"?>
<sst xmlns="http://schemas.openxmlformats.org/spreadsheetml/2006/main" count="953" uniqueCount="335">
  <si>
    <t>Shipper (Complete Name &amp; Address)</t>
  </si>
  <si>
    <t>Tel</t>
  </si>
  <si>
    <t>e-mail</t>
  </si>
  <si>
    <t>Consignee (Complete Name &amp; Address)</t>
  </si>
  <si>
    <t>hereinafter referred to as the "Carrier"</t>
  </si>
  <si>
    <t>Place  of Receipt</t>
  </si>
  <si>
    <t>Port of Loading</t>
  </si>
  <si>
    <t>Port of Discharge</t>
  </si>
  <si>
    <t>Freight Prepaid</t>
  </si>
  <si>
    <t>Freight Collect</t>
  </si>
  <si>
    <t>Stamp &amp; Signature of the Shipper</t>
  </si>
  <si>
    <t>1. All transactions are subject to Carrier's standard terms and conditions (copies available on request) and which</t>
  </si>
  <si>
    <t>2. The Carrier nor the Vessel operator is responsible for any cargo being shut out or off-loaded, for whatsoever reason.</t>
  </si>
  <si>
    <t>Chemical Name</t>
  </si>
  <si>
    <t>UN Code</t>
  </si>
  <si>
    <t>Flash Point</t>
  </si>
  <si>
    <t>Shipping Instructions / Shipper's Declaration</t>
  </si>
  <si>
    <t>Booking No.</t>
  </si>
  <si>
    <t>Shipper's References</t>
  </si>
  <si>
    <t>Outward Forwarder</t>
  </si>
  <si>
    <t>email</t>
  </si>
  <si>
    <t>Country</t>
  </si>
  <si>
    <t>Service Contract No.</t>
  </si>
  <si>
    <t>Original</t>
  </si>
  <si>
    <t>Type of packing</t>
  </si>
  <si>
    <t>Ventilation</t>
  </si>
  <si>
    <t>Humidity</t>
  </si>
  <si>
    <t>UNClass</t>
  </si>
  <si>
    <r>
      <rPr>
        <b/>
        <sz val="6"/>
        <color theme="1"/>
        <rFont val="Open Sans"/>
        <family val="2"/>
      </rPr>
      <t>Width</t>
    </r>
    <r>
      <rPr>
        <sz val="6"/>
        <color theme="1"/>
        <rFont val="Open Sans"/>
        <family val="2"/>
      </rPr>
      <t xml:space="preserve"> in ft. or mtrs.</t>
    </r>
  </si>
  <si>
    <r>
      <rPr>
        <b/>
        <sz val="6"/>
        <color theme="1"/>
        <rFont val="Open Sans"/>
        <family val="2"/>
      </rPr>
      <t>Height</t>
    </r>
    <r>
      <rPr>
        <sz val="6"/>
        <color theme="1"/>
        <rFont val="Open Sans"/>
        <family val="2"/>
      </rPr>
      <t xml:space="preserve"> in ft. or mtrs.</t>
    </r>
  </si>
  <si>
    <t>Origin Charges</t>
  </si>
  <si>
    <t>Origin THC</t>
  </si>
  <si>
    <t>Ocean Freight</t>
  </si>
  <si>
    <t>Destination THC</t>
  </si>
  <si>
    <t>Destination Charges</t>
  </si>
  <si>
    <t>Total</t>
  </si>
  <si>
    <t>in certain cases exclude or limit the Carrier's liability and include certain indemnities in favour of the Carrier.</t>
  </si>
  <si>
    <t>claims, costs, damages, including Demurrage and Detention, M&amp;R charges, and replacement costs for Carrier's equipment incurred at the destination.</t>
  </si>
  <si>
    <t>Submitter of SI</t>
  </si>
  <si>
    <t>Mobile No</t>
  </si>
  <si>
    <t>E-mail ID</t>
  </si>
  <si>
    <t>Container No.</t>
  </si>
  <si>
    <r>
      <rPr>
        <b/>
        <sz val="5.5"/>
        <color theme="1"/>
        <rFont val="Open Sans"/>
        <family val="2"/>
      </rPr>
      <t>Length</t>
    </r>
    <r>
      <rPr>
        <sz val="5.5"/>
        <color theme="1"/>
        <rFont val="Open Sans"/>
        <family val="2"/>
      </rPr>
      <t xml:space="preserve"> in ft. or mtrs.</t>
    </r>
  </si>
  <si>
    <t>This SI  should contain the basic information for drawing up the B/L or Waybill. Please fill in all the fields.</t>
  </si>
  <si>
    <t>Additional Instructions if any</t>
  </si>
  <si>
    <t>Copies</t>
  </si>
  <si>
    <t>Shipped on Board Waybill</t>
  </si>
  <si>
    <t xml:space="preserve">5. I/we hereby certify that all information being submitted hereby is true and correct. I/we understand that any false/wrong/incomplete declaration </t>
  </si>
  <si>
    <t xml:space="preserve">shall make us liable for penalties including forfeiture by concerned authorities, such port and customs. I/we consent to inspection/cargo screening ordered by the authorities. </t>
  </si>
  <si>
    <t xml:space="preserve">The goods tendered contain no Dangerous Goods or Hazardous Cargo other than any already declared hereby. I/we agree that we are responsible and liable </t>
  </si>
  <si>
    <t>for any costs/damages/penalties that may arise due to any discrepancy between the details submitted hereby and that of the actual cargo tendered/shipped.</t>
  </si>
  <si>
    <t>Cordelia Container Shipping Line</t>
  </si>
  <si>
    <t>Pre-Carriage By</t>
  </si>
  <si>
    <t>All cargo-related particulars above as furnished by the Shipper but without responsibility and representation by Carrier</t>
  </si>
  <si>
    <t>Submitting company</t>
  </si>
  <si>
    <t>Authorised Person</t>
  </si>
  <si>
    <r>
      <t xml:space="preserve">Use Additional Sheet if required. </t>
    </r>
    <r>
      <rPr>
        <b/>
        <sz val="5"/>
        <color rgb="FFC00000"/>
        <rFont val="Open Sans"/>
        <family val="2"/>
      </rPr>
      <t>Fields in Red are mandatory</t>
    </r>
  </si>
  <si>
    <t>Type of Document</t>
  </si>
  <si>
    <t>6. We accept to pay amendment charges in case any revision is required on the BL after it is issued.</t>
  </si>
  <si>
    <t>Freight to be shown in BL/SWB as</t>
  </si>
  <si>
    <t>4. The Shipper or the Customer submitting the Shipping Instruction on behalf of the Shipper is jointly and severally liable to the Carrier for payment of all charges,</t>
  </si>
  <si>
    <t>Received for Shipment Document</t>
  </si>
  <si>
    <t>ABU DHABI</t>
  </si>
  <si>
    <t>JEBEL ALI</t>
  </si>
  <si>
    <t>CHENNAI</t>
  </si>
  <si>
    <t>MUNDRA</t>
  </si>
  <si>
    <t>NHAVA SHEVA</t>
  </si>
  <si>
    <t>UMM QASR</t>
  </si>
  <si>
    <t>AQABA</t>
  </si>
  <si>
    <t>COLOMBO</t>
  </si>
  <si>
    <t>PORT KLANG</t>
  </si>
  <si>
    <t>SOHAR</t>
  </si>
  <si>
    <t>KARACHI</t>
  </si>
  <si>
    <t>JEDDAH</t>
  </si>
  <si>
    <t>KING ABDULLAH PORT</t>
  </si>
  <si>
    <t>SINGAPORE</t>
  </si>
  <si>
    <t>HAI PHONG</t>
  </si>
  <si>
    <t>AJMAN</t>
  </si>
  <si>
    <t>KHOR FAKKAN</t>
  </si>
  <si>
    <t>SHARJAH</t>
  </si>
  <si>
    <t>CHITTAGONG</t>
  </si>
  <si>
    <t>BAHRAIN</t>
  </si>
  <si>
    <t>DACHAN BAY</t>
  </si>
  <si>
    <t>NINGBO</t>
  </si>
  <si>
    <t>SHANGHAI</t>
  </si>
  <si>
    <t>SHEKOU</t>
  </si>
  <si>
    <t>QINGDAO</t>
  </si>
  <si>
    <t>XINGANG</t>
  </si>
  <si>
    <t>XIAMEN</t>
  </si>
  <si>
    <t>DJIBOUTI</t>
  </si>
  <si>
    <t>HONG KONG</t>
  </si>
  <si>
    <t>BELAWAN</t>
  </si>
  <si>
    <t>JAKARTA</t>
  </si>
  <si>
    <t>SEMARANG</t>
  </si>
  <si>
    <t>SURABAYA</t>
  </si>
  <si>
    <t>COCHIN</t>
  </si>
  <si>
    <t>HAZIRA</t>
  </si>
  <si>
    <t>MANGALORE</t>
  </si>
  <si>
    <t>KANDLA</t>
  </si>
  <si>
    <t>KATTUPALLI</t>
  </si>
  <si>
    <t>KRISHNAPATNAM</t>
  </si>
  <si>
    <t>GOA</t>
  </si>
  <si>
    <t>PIPAVAV</t>
  </si>
  <si>
    <t>TUTICORIN</t>
  </si>
  <si>
    <t>VIZAG</t>
  </si>
  <si>
    <t>MOMBASA</t>
  </si>
  <si>
    <t>PUSAN</t>
  </si>
  <si>
    <t>SHUAIBA</t>
  </si>
  <si>
    <t>SHUWAIKH</t>
  </si>
  <si>
    <t>YANGON</t>
  </si>
  <si>
    <t>PENANG</t>
  </si>
  <si>
    <t>PASIR GUDANG</t>
  </si>
  <si>
    <t>TANJUNG PELAPAS</t>
  </si>
  <si>
    <t>SALALAH</t>
  </si>
  <si>
    <t>HAMAD</t>
  </si>
  <si>
    <t>MESAIEED</t>
  </si>
  <si>
    <t>DAMMAM</t>
  </si>
  <si>
    <t>JUBAIL</t>
  </si>
  <si>
    <t>PORT SUDAN</t>
  </si>
  <si>
    <t>BERBERA</t>
  </si>
  <si>
    <t>BANGKOK</t>
  </si>
  <si>
    <t>LAEM CHABANG</t>
  </si>
  <si>
    <t>LAT KRABANG</t>
  </si>
  <si>
    <t>KEELUNG</t>
  </si>
  <si>
    <t>KAOHSIUNG</t>
  </si>
  <si>
    <t>TAICHUNG</t>
  </si>
  <si>
    <t>DAR ES SALAAM</t>
  </si>
  <si>
    <t>HO CHI MINH CITY</t>
  </si>
  <si>
    <t>ADEN</t>
  </si>
  <si>
    <t>ICD AHMEDABAD</t>
  </si>
  <si>
    <t>ICD BANGALORE</t>
  </si>
  <si>
    <t>ICD NAGPUR BORKHEDI</t>
  </si>
  <si>
    <t>ICD BARODA</t>
  </si>
  <si>
    <t>ICD DADRI</t>
  </si>
  <si>
    <t>ICD GURGAON</t>
  </si>
  <si>
    <t>ICD INDORE TIHI</t>
  </si>
  <si>
    <t>ICD NAGPUR</t>
  </si>
  <si>
    <t>ICD TUGHLAKABAD</t>
  </si>
  <si>
    <t>Please read the instructions before filling in the Shipping Instructions</t>
  </si>
  <si>
    <t xml:space="preserve">Please enter all non-standard information under Additonal Instructions </t>
  </si>
  <si>
    <t>All fields in red colour are mandatory</t>
  </si>
  <si>
    <t>Enter telephone &amp; email IDs in fields provided</t>
  </si>
  <si>
    <t>Additional Sheet will take basic details from original SI</t>
  </si>
  <si>
    <t>Instructions</t>
  </si>
  <si>
    <t>Service Type</t>
  </si>
  <si>
    <t>SHIPPER'S LOAD STOW &amp; COUNT</t>
  </si>
  <si>
    <t xml:space="preserve">3. The Cargo weight must be as per declared weight in VGM and must also be within the permitted container payload. For any </t>
  </si>
  <si>
    <t>mis-declarations or excess weight, the shipper will be responsible and liable for all charges, surcharges, and penalties attracted thereby.</t>
  </si>
  <si>
    <t>HODEIDAH</t>
  </si>
  <si>
    <t>MOGADISHU</t>
  </si>
  <si>
    <t>BAGS</t>
  </si>
  <si>
    <t>BALES</t>
  </si>
  <si>
    <t>BUNDLES</t>
  </si>
  <si>
    <t>BLOCKS</t>
  </si>
  <si>
    <t>BARRELS</t>
  </si>
  <si>
    <t>BOATS</t>
  </si>
  <si>
    <t>BOBBINS</t>
  </si>
  <si>
    <t>BULK LIQUID</t>
  </si>
  <si>
    <t>BRIQUETTES</t>
  </si>
  <si>
    <t>BULK SOLID</t>
  </si>
  <si>
    <t>BULK SOLID/LIQUID</t>
  </si>
  <si>
    <t>CANS</t>
  </si>
  <si>
    <t>CARTONS</t>
  </si>
  <si>
    <t>CYLINDERS</t>
  </si>
  <si>
    <t>DRUMS</t>
  </si>
  <si>
    <t>CARBOYS</t>
  </si>
  <si>
    <t>CABLE DRUMS</t>
  </si>
  <si>
    <t>COLLIS</t>
  </si>
  <si>
    <t>COILS</t>
  </si>
  <si>
    <t>CRATES</t>
  </si>
  <si>
    <t>CASES</t>
  </si>
  <si>
    <t>CASKS</t>
  </si>
  <si>
    <t>CONTAINERS</t>
  </si>
  <si>
    <t>FIBRE DRUMS</t>
  </si>
  <si>
    <t>ITEMS</t>
  </si>
  <si>
    <t>JOTTAS</t>
  </si>
  <si>
    <t>KEGS</t>
  </si>
  <si>
    <t>LOTS</t>
  </si>
  <si>
    <t>LOOSE PACKED</t>
  </si>
  <si>
    <t>LIFT VANS</t>
  </si>
  <si>
    <t>MODULES</t>
  </si>
  <si>
    <t>METAL DRUMS</t>
  </si>
  <si>
    <t>NUMBERS</t>
  </si>
  <si>
    <t>PAILS</t>
  </si>
  <si>
    <t>PARCELS</t>
  </si>
  <si>
    <t>PIECES</t>
  </si>
  <si>
    <t>PACKAGES</t>
  </si>
  <si>
    <t>PACKETS</t>
  </si>
  <si>
    <t>ROLLS</t>
  </si>
  <si>
    <t>SACKS</t>
  </si>
  <si>
    <t>SETS</t>
  </si>
  <si>
    <t>SHEETS</t>
  </si>
  <si>
    <t>SKIDS</t>
  </si>
  <si>
    <t>STEEL PACKAGES</t>
  </si>
  <si>
    <t>STEEL PLATES</t>
  </si>
  <si>
    <t>STEEL TRUNKS</t>
  </si>
  <si>
    <t>TEA CHESTS</t>
  </si>
  <si>
    <t>UNITS</t>
  </si>
  <si>
    <t>SLABS</t>
  </si>
  <si>
    <t>INTERMEDIATE BULK CONTAINERS</t>
  </si>
  <si>
    <t>BOTTLES</t>
  </si>
  <si>
    <t>PLASTIC DRUMS</t>
  </si>
  <si>
    <t>PALLETS</t>
  </si>
  <si>
    <t>STEEL DRUMS</t>
  </si>
  <si>
    <t>MS STEEL DRUMS</t>
  </si>
  <si>
    <t>Please select type of package and UOM of Weight</t>
  </si>
  <si>
    <t>For additional Reefer container temperature settings use space provided</t>
  </si>
  <si>
    <t>MT</t>
  </si>
  <si>
    <t>Yes</t>
  </si>
  <si>
    <t>No</t>
  </si>
  <si>
    <r>
      <t xml:space="preserve">Please use </t>
    </r>
    <r>
      <rPr>
        <b/>
        <sz val="7"/>
        <color rgb="FFC00000"/>
        <rFont val="Open Sans"/>
        <family val="2"/>
      </rPr>
      <t>DROP-DOWNS</t>
    </r>
    <r>
      <rPr>
        <sz val="7"/>
        <color rgb="FFC00000"/>
        <rFont val="Open Sans"/>
        <family val="2"/>
      </rPr>
      <t xml:space="preserve"> to indicate freight type, BL type etc.</t>
    </r>
  </si>
  <si>
    <t>CY-CY</t>
  </si>
  <si>
    <t>FUJAIRAH</t>
  </si>
  <si>
    <t>UMM AL QUWAIN</t>
  </si>
  <si>
    <t>RAS AL KHAIMAH</t>
  </si>
  <si>
    <t>DALIAN</t>
  </si>
  <si>
    <t>SHENZHEN</t>
  </si>
  <si>
    <t>TIANJIN</t>
  </si>
  <si>
    <t>TIANJIN-XINGANG</t>
  </si>
  <si>
    <t>SOKHNA</t>
  </si>
  <si>
    <t>PADANG</t>
  </si>
  <si>
    <t>PALEMBANG</t>
  </si>
  <si>
    <t>PANJANG-LAMPUNG</t>
  </si>
  <si>
    <t>PONTIANAK</t>
  </si>
  <si>
    <t>INCHEON, KOREA</t>
  </si>
  <si>
    <t>GWANGYANG</t>
  </si>
  <si>
    <t>MUHAMMAD BIN QASIM PORT</t>
  </si>
  <si>
    <t>DANANG PORT</t>
  </si>
  <si>
    <t>ADDIS ABABA</t>
  </si>
  <si>
    <t>NAIROBI</t>
  </si>
  <si>
    <t>RIYADH</t>
  </si>
  <si>
    <t>FCL/FCL</t>
  </si>
  <si>
    <t>Enter Additional Reefer container details here</t>
  </si>
  <si>
    <t>Temp</t>
  </si>
  <si>
    <t>C</t>
  </si>
  <si>
    <t>Celsius/Fahrenheit</t>
  </si>
  <si>
    <t>Celsius /F'heit</t>
  </si>
  <si>
    <t>When inputting positive temperature values don't use + sign. Only for negative values use "-" sign (without quote marks) with the temp. value.</t>
  </si>
  <si>
    <t>FLEXIBAGS</t>
  </si>
  <si>
    <t>REELS</t>
  </si>
  <si>
    <t>TINS</t>
  </si>
  <si>
    <t>CALCUTTA</t>
  </si>
  <si>
    <t>HALDIA PORT</t>
  </si>
  <si>
    <t>HUANGPU</t>
  </si>
  <si>
    <t>MANILA</t>
  </si>
  <si>
    <t>MUKALLA</t>
  </si>
  <si>
    <t>NANSHA</t>
  </si>
  <si>
    <t>SEOUL, SOUTH KOREA</t>
  </si>
  <si>
    <t>YANTIAN</t>
  </si>
  <si>
    <t>Shipped on Board BL - No</t>
  </si>
  <si>
    <r>
      <t xml:space="preserve">Measurement (CBM) </t>
    </r>
    <r>
      <rPr>
        <sz val="5"/>
        <color rgb="FFFF0000"/>
        <rFont val="Open Sans"/>
        <family val="2"/>
      </rPr>
      <t>18</t>
    </r>
  </si>
  <si>
    <t>Please input the VGM weight per container</t>
  </si>
  <si>
    <t>IBC</t>
  </si>
  <si>
    <t>BULK</t>
  </si>
  <si>
    <t>LOOSE</t>
  </si>
  <si>
    <t>BASKETS</t>
  </si>
  <si>
    <r>
      <t xml:space="preserve">Notify Party </t>
    </r>
    <r>
      <rPr>
        <b/>
        <sz val="6"/>
        <color theme="1"/>
        <rFont val="Open Sans"/>
        <family val="2"/>
      </rPr>
      <t>2</t>
    </r>
    <r>
      <rPr>
        <sz val="6"/>
        <color theme="1"/>
        <rFont val="Open Sans"/>
        <family val="2"/>
      </rPr>
      <t xml:space="preserve"> (Complete Name &amp; Address)        </t>
    </r>
    <r>
      <rPr>
        <sz val="5"/>
        <color rgb="FFFF0000"/>
        <rFont val="Open Sans"/>
        <charset val="1"/>
      </rPr>
      <t>6</t>
    </r>
  </si>
  <si>
    <r>
      <rPr>
        <sz val="5"/>
        <color rgb="FFFF0000"/>
        <rFont val="Open Sans"/>
        <charset val="1"/>
      </rPr>
      <t xml:space="preserve">23 </t>
    </r>
    <r>
      <rPr>
        <sz val="5"/>
        <color theme="1"/>
        <rFont val="Open Sans"/>
        <charset val="1"/>
      </rPr>
      <t xml:space="preserve"> </t>
    </r>
    <r>
      <rPr>
        <sz val="6"/>
        <color theme="1"/>
        <rFont val="Open Sans"/>
        <family val="2"/>
      </rPr>
      <t xml:space="preserve">    Freight &amp; Charges  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24</t>
    </r>
  </si>
  <si>
    <r>
      <t xml:space="preserve">Type of Movement                            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13</t>
    </r>
  </si>
  <si>
    <r>
      <t xml:space="preserve">Vessel Name                                                     </t>
    </r>
    <r>
      <rPr>
        <sz val="5"/>
        <color rgb="FFFF0000"/>
        <rFont val="Open Sans"/>
        <charset val="1"/>
      </rPr>
      <t xml:space="preserve"> 12</t>
    </r>
  </si>
  <si>
    <r>
      <t xml:space="preserve">Voyage No          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13</t>
    </r>
  </si>
  <si>
    <r>
      <t xml:space="preserve">                               Description of Goods &amp; Kind of Packages                                  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16</t>
    </r>
  </si>
  <si>
    <r>
      <t xml:space="preserve">Gross Weight     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17</t>
    </r>
  </si>
  <si>
    <r>
      <t>VGM weight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29</t>
    </r>
  </si>
  <si>
    <r>
      <t xml:space="preserve">Seal No.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14</t>
    </r>
  </si>
  <si>
    <r>
      <rPr>
        <sz val="6"/>
        <color rgb="FFC00000"/>
        <rFont val="Open Sans"/>
        <family val="2"/>
      </rPr>
      <t xml:space="preserve">Marks &amp; No.s </t>
    </r>
    <r>
      <rPr>
        <sz val="6"/>
        <color rgb="FFFF0000"/>
        <rFont val="Open Sans"/>
        <family val="2"/>
      </rPr>
      <t xml:space="preserve">  </t>
    </r>
    <r>
      <rPr>
        <sz val="5"/>
        <color rgb="FFFF0000"/>
        <rFont val="Open Sans"/>
        <charset val="1"/>
      </rPr>
      <t xml:space="preserve"> 15</t>
    </r>
  </si>
  <si>
    <r>
      <t xml:space="preserve">Container No.s              </t>
    </r>
    <r>
      <rPr>
        <sz val="5"/>
        <color rgb="FFC00000"/>
        <rFont val="Open Sans"/>
        <charset val="1"/>
      </rPr>
      <t xml:space="preserve">   </t>
    </r>
    <r>
      <rPr>
        <sz val="5"/>
        <color rgb="FFFF0000"/>
        <rFont val="Open Sans"/>
        <charset val="1"/>
      </rPr>
      <t>14</t>
    </r>
  </si>
  <si>
    <t>Please use Additional Sheet for spill-over details  or for cargo details</t>
  </si>
  <si>
    <r>
      <rPr>
        <sz val="5"/>
        <color rgb="FFC00000"/>
        <rFont val="Open Sans"/>
        <family val="2"/>
      </rPr>
      <t>Place of Delivery</t>
    </r>
    <r>
      <rPr>
        <sz val="5.5"/>
        <color rgb="FFC00000"/>
        <rFont val="Open Sans"/>
        <family val="2"/>
      </rPr>
      <t xml:space="preserve"> </t>
    </r>
    <r>
      <rPr>
        <sz val="4.5"/>
        <color rgb="FFC00000"/>
        <rFont val="Open Sans"/>
        <family val="2"/>
      </rPr>
      <t xml:space="preserve">(mandatory if inland carriage by Carrier)    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10</t>
    </r>
  </si>
  <si>
    <r>
      <t xml:space="preserve">Additional Information for </t>
    </r>
    <r>
      <rPr>
        <b/>
        <sz val="6"/>
        <color rgb="FFFF0000"/>
        <rFont val="Open Sans"/>
        <family val="2"/>
      </rPr>
      <t>Hazardous</t>
    </r>
    <r>
      <rPr>
        <sz val="6"/>
        <rFont val="Open Sans"/>
        <family val="2"/>
      </rPr>
      <t xml:space="preserve"> Cargo                                                                         </t>
    </r>
    <r>
      <rPr>
        <sz val="5"/>
        <color rgb="FFFF0000"/>
        <rFont val="Open Sans"/>
        <charset val="1"/>
      </rPr>
      <t>19</t>
    </r>
  </si>
  <si>
    <r>
      <t xml:space="preserve">Additional Information for </t>
    </r>
    <r>
      <rPr>
        <b/>
        <sz val="6"/>
        <color rgb="FF00B0F0"/>
        <rFont val="Open Sans"/>
        <family val="2"/>
      </rPr>
      <t>Refrigerated</t>
    </r>
    <r>
      <rPr>
        <sz val="6"/>
        <color rgb="FF00B0F0"/>
        <rFont val="Open Sans"/>
        <family val="2"/>
      </rPr>
      <t xml:space="preserve"> </t>
    </r>
    <r>
      <rPr>
        <sz val="6"/>
        <rFont val="Open Sans"/>
        <family val="2"/>
      </rPr>
      <t xml:space="preserve">Cargo                                   </t>
    </r>
    <r>
      <rPr>
        <sz val="5"/>
        <color rgb="FFFF0000"/>
        <rFont val="Open Sans"/>
        <charset val="1"/>
      </rPr>
      <t>19</t>
    </r>
  </si>
  <si>
    <r>
      <t xml:space="preserve">Additional Information for </t>
    </r>
    <r>
      <rPr>
        <b/>
        <sz val="6"/>
        <color rgb="FF7030A0"/>
        <rFont val="Open Sans"/>
        <family val="2"/>
      </rPr>
      <t>Out-of-Gauge</t>
    </r>
    <r>
      <rPr>
        <sz val="6"/>
        <color theme="1"/>
        <rFont val="Open Sans"/>
        <family val="2"/>
      </rPr>
      <t xml:space="preserve"> Cargo                        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19</t>
    </r>
  </si>
  <si>
    <r>
      <t xml:space="preserve">Freight Component                    </t>
    </r>
    <r>
      <rPr>
        <sz val="5"/>
        <color rgb="FFFF0000"/>
        <rFont val="Open Sans"/>
        <charset val="1"/>
      </rPr>
      <t>20</t>
    </r>
  </si>
  <si>
    <r>
      <t xml:space="preserve">Freight payable at  </t>
    </r>
    <r>
      <rPr>
        <sz val="5"/>
        <color rgb="FFFF0000"/>
        <rFont val="Open Sans"/>
        <charset val="1"/>
      </rPr>
      <t>21</t>
    </r>
  </si>
  <si>
    <r>
      <t xml:space="preserve">Freight to be paid by  </t>
    </r>
    <r>
      <rPr>
        <sz val="5"/>
        <color rgb="FFFF0000"/>
        <rFont val="Open Sans"/>
        <charset val="1"/>
      </rPr>
      <t>22</t>
    </r>
  </si>
  <si>
    <r>
      <t xml:space="preserve">Document Printing Instructions </t>
    </r>
    <r>
      <rPr>
        <sz val="5"/>
        <color theme="1"/>
        <rFont val="Open Sans"/>
        <family val="2"/>
      </rPr>
      <t>(State number of copies required)</t>
    </r>
    <r>
      <rPr>
        <sz val="6"/>
        <color theme="1"/>
        <rFont val="Open Sans"/>
        <family val="2"/>
      </rPr>
      <t xml:space="preserve">                                                                                         </t>
    </r>
    <r>
      <rPr>
        <sz val="6"/>
        <color rgb="FFC00000"/>
        <rFont val="Open Sans"/>
        <family val="2"/>
      </rPr>
      <t xml:space="preserve">  </t>
    </r>
    <r>
      <rPr>
        <sz val="5"/>
        <color rgb="FFC00000"/>
        <rFont val="Open Sans"/>
        <charset val="1"/>
      </rPr>
      <t>28</t>
    </r>
  </si>
  <si>
    <t>Freight As Arranged</t>
  </si>
  <si>
    <r>
      <t xml:space="preserve">Please fill in container no.s and seal no.s only under Field No 14 </t>
    </r>
    <r>
      <rPr>
        <b/>
        <sz val="7"/>
        <color rgb="FFFF0000"/>
        <rFont val="Open Sans"/>
        <charset val="1"/>
      </rPr>
      <t>[separate fields]</t>
    </r>
  </si>
  <si>
    <r>
      <t xml:space="preserve">Notify Party </t>
    </r>
    <r>
      <rPr>
        <b/>
        <sz val="6"/>
        <color rgb="FFC00000"/>
        <rFont val="Open Sans"/>
        <family val="2"/>
      </rPr>
      <t>1</t>
    </r>
    <r>
      <rPr>
        <sz val="6"/>
        <color rgb="FFC00000"/>
        <rFont val="Open Sans"/>
        <family val="2"/>
      </rPr>
      <t xml:space="preserve"> (Complete Name &amp; Address)              </t>
    </r>
    <r>
      <rPr>
        <sz val="5"/>
        <color rgb="FFC00000"/>
        <rFont val="Open Sans"/>
        <charset val="1"/>
      </rPr>
      <t xml:space="preserve"> </t>
    </r>
    <r>
      <rPr>
        <sz val="5"/>
        <color rgb="FFFF0000"/>
        <rFont val="Open Sans"/>
        <charset val="1"/>
      </rPr>
      <t>5</t>
    </r>
  </si>
  <si>
    <r>
      <t xml:space="preserve">Notify Party </t>
    </r>
    <r>
      <rPr>
        <b/>
        <sz val="6"/>
        <color theme="1"/>
        <rFont val="Open Sans"/>
        <family val="2"/>
      </rPr>
      <t>2</t>
    </r>
    <r>
      <rPr>
        <sz val="6"/>
        <color theme="1"/>
        <rFont val="Open Sans"/>
        <family val="2"/>
      </rPr>
      <t xml:space="preserve"> (Complete Name &amp; Address)       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6</t>
    </r>
  </si>
  <si>
    <r>
      <t xml:space="preserve">Place of B/L issue   </t>
    </r>
    <r>
      <rPr>
        <sz val="5"/>
        <color rgb="FFFF0000"/>
        <rFont val="Open Sans"/>
        <family val="2"/>
      </rPr>
      <t>29</t>
    </r>
  </si>
  <si>
    <r>
      <t xml:space="preserve">Place of B/L issue     </t>
    </r>
    <r>
      <rPr>
        <sz val="5"/>
        <color rgb="FFFF0000"/>
        <rFont val="Open Sans"/>
        <family val="2"/>
      </rPr>
      <t>29</t>
    </r>
  </si>
  <si>
    <t>Ocean BL</t>
  </si>
  <si>
    <t>HAZ Cargo</t>
  </si>
  <si>
    <t>NO</t>
  </si>
  <si>
    <t>Please select type of cargo - if HAZ</t>
  </si>
  <si>
    <t>If copy/pasting MULTI-LINE data START in coloured cells</t>
  </si>
  <si>
    <r>
      <t xml:space="preserve">Voyage No        </t>
    </r>
    <r>
      <rPr>
        <sz val="5"/>
        <color theme="1"/>
        <rFont val="Open Sans"/>
        <charset val="1"/>
      </rPr>
      <t xml:space="preserve"> </t>
    </r>
    <r>
      <rPr>
        <sz val="5"/>
        <color rgb="FFFF0000"/>
        <rFont val="Open Sans"/>
        <charset val="1"/>
      </rPr>
      <t>13</t>
    </r>
  </si>
  <si>
    <t>TECHNOLUBE LLC</t>
  </si>
  <si>
    <t>+971 48018444 / FAX: +97 1 48867014</t>
  </si>
  <si>
    <t>ABDULLAH FADEL MOHAMMED &amp; SONS</t>
  </si>
  <si>
    <t>P.O. BOX: 4744</t>
  </si>
  <si>
    <t>ADEN NATIONA L STATION, ADEN LAHIJ ROAD</t>
  </si>
  <si>
    <t>ADEN ,YEMEN</t>
  </si>
  <si>
    <t>KG</t>
  </si>
  <si>
    <t>P.O BOX: 116636, DUBAI, UAE</t>
  </si>
  <si>
    <t xml:space="preserve">+967735277777 </t>
  </si>
  <si>
    <t>abdullah@abdullahfadhel.com</t>
  </si>
  <si>
    <t>+971567756234</t>
  </si>
  <si>
    <t>UAE</t>
  </si>
  <si>
    <t>deiva@abdullahfadhel.com</t>
  </si>
  <si>
    <t xml:space="preserve">20* D20 CONTAINERS SAID TO CONTAIN </t>
  </si>
  <si>
    <t>12780 CARTONS OF NATIONAL LUBRICANTS</t>
  </si>
  <si>
    <t>HS CODE: 27101919</t>
  </si>
  <si>
    <t>VAT NO: 100206850800003</t>
  </si>
  <si>
    <t>TOTAL GROSS WEIGHT: 357,840.00 KG</t>
  </si>
  <si>
    <t>TOTAL NET WEIGHT: 345,060.00 KG</t>
  </si>
  <si>
    <t>CSXB21JEAADE018396</t>
  </si>
  <si>
    <t>CAPT.KATTELMANN</t>
  </si>
  <si>
    <t>0077</t>
  </si>
  <si>
    <t>SEGU1011400</t>
  </si>
  <si>
    <t>PCIU2817577</t>
  </si>
  <si>
    <t>PCIU2808575</t>
  </si>
  <si>
    <t>PCIU2796330</t>
  </si>
  <si>
    <t>SEGU1219158</t>
  </si>
  <si>
    <t>PCIU2799391</t>
  </si>
  <si>
    <t>SEGU1108597</t>
  </si>
  <si>
    <t>SEGU1484320</t>
  </si>
  <si>
    <t>PCIU2804369</t>
  </si>
  <si>
    <t>PCIU2795652</t>
  </si>
  <si>
    <t>SEGU1114630</t>
  </si>
  <si>
    <t>SEGU1482740</t>
  </si>
  <si>
    <t>PCIU2808214</t>
  </si>
  <si>
    <t>PCIU2797090</t>
  </si>
  <si>
    <t>SEGU2039309</t>
  </si>
  <si>
    <t>SEGU1262220</t>
  </si>
  <si>
    <t>TTNU3736056</t>
  </si>
  <si>
    <t>SEGU2339245</t>
  </si>
  <si>
    <t>CXDU1520008</t>
  </si>
  <si>
    <t>SEGU1008427</t>
  </si>
  <si>
    <t>LAKES TRADING LLC</t>
  </si>
  <si>
    <t xml:space="preserve">OFFICE NO 203/206, AL FAJER COMPLEX, </t>
  </si>
  <si>
    <t>OUDMETHA, DUBAI</t>
  </si>
  <si>
    <t>abdul.shannan@technolubeuae.com</t>
  </si>
  <si>
    <t>CI NO: N0188- 21/ N0188-A-B-21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</si>
</sst>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9"/>
      <color theme="1"/>
      <name val="Century Gothic"/>
      <family val="2"/>
    </font>
    <font>
      <sz val="7"/>
      <color theme="1"/>
      <name val="Open Sans"/>
      <family val="2"/>
    </font>
    <font>
      <sz val="6"/>
      <color theme="1"/>
      <name val="Open Sans"/>
      <family val="2"/>
    </font>
    <font>
      <sz val="5"/>
      <color theme="1"/>
      <name val="Open Sans"/>
      <family val="2"/>
    </font>
    <font>
      <sz val="6"/>
      <color rgb="FFC00000"/>
      <name val="Open Sans"/>
      <family val="2"/>
    </font>
    <font>
      <b/>
      <sz val="6"/>
      <color rgb="FFC00000"/>
      <name val="Open Sans"/>
      <family val="2"/>
    </font>
    <font>
      <b/>
      <sz val="6"/>
      <color theme="1"/>
      <name val="Open Sans"/>
      <family val="2"/>
    </font>
    <font>
      <sz val="5"/>
      <color rgb="FFC00000"/>
      <name val="Open Sans"/>
      <family val="2"/>
    </font>
    <font>
      <b/>
      <sz val="11"/>
      <color rgb="FF00658E"/>
      <name val="Open Sans"/>
      <family val="2"/>
    </font>
    <font>
      <sz val="5.5"/>
      <color theme="1"/>
      <name val="Open Sans"/>
      <family val="2"/>
    </font>
    <font>
      <b/>
      <sz val="5.5"/>
      <color theme="1"/>
      <name val="Open Sans"/>
      <family val="2"/>
    </font>
    <font>
      <sz val="5.5"/>
      <color rgb="FFC00000"/>
      <name val="Open Sans"/>
      <family val="2"/>
    </font>
    <font>
      <sz val="4.5"/>
      <color rgb="FFC00000"/>
      <name val="Open Sans"/>
      <family val="2"/>
    </font>
    <font>
      <sz val="6"/>
      <color rgb="FFFF0000"/>
      <name val="Open Sans"/>
      <family val="2"/>
    </font>
    <font>
      <sz val="6"/>
      <color rgb="FF00B0F0"/>
      <name val="Open Sans"/>
      <family val="2"/>
    </font>
    <font>
      <sz val="6"/>
      <name val="Open Sans"/>
      <family val="2"/>
    </font>
    <font>
      <sz val="7"/>
      <color rgb="FFC00000"/>
      <name val="Open Sans"/>
      <family val="2"/>
    </font>
    <font>
      <b/>
      <sz val="9"/>
      <color theme="4" tint="-0.499984740745262"/>
      <name val="Ubuntu"/>
      <family val="2"/>
    </font>
    <font>
      <b/>
      <sz val="5"/>
      <color rgb="FFC00000"/>
      <name val="Open Sans"/>
      <family val="2"/>
    </font>
    <font>
      <b/>
      <sz val="6"/>
      <color rgb="FF0070C0"/>
      <name val="Open Sans"/>
      <family val="2"/>
    </font>
    <font>
      <sz val="7"/>
      <color rgb="FFFF0000"/>
      <name val="Open Sans"/>
      <family val="2"/>
    </font>
    <font>
      <b/>
      <sz val="7"/>
      <color rgb="FFFF0000"/>
      <name val="Open Sans"/>
      <family val="2"/>
    </font>
    <font>
      <b/>
      <sz val="7"/>
      <color rgb="FF0070C0"/>
      <name val="Open Sans"/>
      <family val="2"/>
    </font>
    <font>
      <b/>
      <sz val="12"/>
      <color rgb="FF002060"/>
      <name val="Ubuntu"/>
      <family val="2"/>
    </font>
    <font>
      <b/>
      <sz val="7"/>
      <color rgb="FFC00000"/>
      <name val="Open Sans"/>
      <family val="2"/>
    </font>
    <font>
      <sz val="7"/>
      <color rgb="FF0070C0"/>
      <name val="Open Sans"/>
      <family val="2"/>
    </font>
    <font>
      <b/>
      <sz val="6"/>
      <color rgb="FFFF0000"/>
      <name val="Open Sans"/>
      <family val="2"/>
    </font>
    <font>
      <sz val="6"/>
      <color theme="8" tint="-0.499984740745262"/>
      <name val="Open Sans"/>
      <family val="2"/>
    </font>
    <font>
      <sz val="9"/>
      <color rgb="FFFF0000"/>
      <name val="Open Sans"/>
      <family val="2"/>
    </font>
    <font>
      <sz val="7"/>
      <color rgb="FF00B0F0"/>
      <name val="Open Sans"/>
      <family val="2"/>
    </font>
    <font>
      <b/>
      <sz val="6"/>
      <color rgb="FF00B0F0"/>
      <name val="Open Sans"/>
      <family val="2"/>
    </font>
    <font>
      <b/>
      <sz val="6"/>
      <color rgb="FF7030A0"/>
      <name val="Open Sans"/>
      <family val="2"/>
    </font>
    <font>
      <sz val="5"/>
      <color rgb="FFFF0000"/>
      <name val="Open Sans"/>
      <family val="2"/>
    </font>
    <font>
      <sz val="5"/>
      <color rgb="FFFF0000"/>
      <name val="Open Sans"/>
      <charset val="1"/>
    </font>
    <font>
      <sz val="6"/>
      <color theme="1"/>
      <name val="Open Sans"/>
      <charset val="1"/>
    </font>
    <font>
      <sz val="5"/>
      <color theme="1"/>
      <name val="Open Sans"/>
      <charset val="1"/>
    </font>
    <font>
      <sz val="5"/>
      <color rgb="FFC00000"/>
      <name val="Open Sans"/>
      <charset val="1"/>
    </font>
    <font>
      <b/>
      <sz val="7"/>
      <color rgb="FFFF0000"/>
      <name val="Open Sans"/>
      <charset val="1"/>
    </font>
    <font>
      <sz val="6"/>
      <name val="Open Sans"/>
      <charset val="1"/>
    </font>
    <font>
      <b/>
      <sz val="6"/>
      <color rgb="FFFF0000"/>
      <name val="Open Sans"/>
      <charset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658E"/>
      </left>
      <right/>
      <top/>
      <bottom/>
      <diagonal/>
    </border>
    <border>
      <left/>
      <right/>
      <top/>
      <bottom style="thin">
        <color rgb="FF00658E"/>
      </bottom>
      <diagonal/>
    </border>
    <border>
      <left style="thin">
        <color rgb="FF00658E"/>
      </left>
      <right style="thin">
        <color rgb="FF00658E"/>
      </right>
      <top/>
      <bottom/>
      <diagonal/>
    </border>
    <border>
      <left style="thin">
        <color rgb="FF00658E"/>
      </left>
      <right style="thin">
        <color rgb="FF00658E"/>
      </right>
      <top/>
      <bottom style="thin">
        <color rgb="FF00658E"/>
      </bottom>
      <diagonal/>
    </border>
    <border>
      <left/>
      <right style="thin">
        <color rgb="FF0070C0"/>
      </right>
      <top/>
      <bottom style="thin">
        <color rgb="FF00658E"/>
      </bottom>
      <diagonal/>
    </border>
    <border>
      <left/>
      <right/>
      <top style="dotted">
        <color rgb="FF00658E"/>
      </top>
      <bottom style="thin">
        <color rgb="FF0070C0"/>
      </bottom>
      <diagonal/>
    </border>
    <border>
      <left/>
      <right style="dotted">
        <color rgb="FF00658E"/>
      </right>
      <top style="dotted">
        <color rgb="FF00658E"/>
      </top>
      <bottom style="thin">
        <color rgb="FF0070C0"/>
      </bottom>
      <diagonal/>
    </border>
    <border>
      <left/>
      <right/>
      <top style="dotted">
        <color rgb="FF00658E"/>
      </top>
      <bottom/>
      <diagonal/>
    </border>
    <border>
      <left style="dotted">
        <color rgb="FF00658E"/>
      </left>
      <right/>
      <top/>
      <bottom/>
      <diagonal/>
    </border>
    <border>
      <left style="dotted">
        <color rgb="FF00658E"/>
      </left>
      <right/>
      <top style="dotted">
        <color rgb="FF00658E"/>
      </top>
      <bottom/>
      <diagonal/>
    </border>
    <border>
      <left/>
      <right style="thin">
        <color rgb="FF0070C0"/>
      </right>
      <top style="dotted">
        <color rgb="FF00658E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658E"/>
      </right>
      <top/>
      <bottom/>
      <diagonal/>
    </border>
    <border>
      <left style="thin">
        <color rgb="FF0070C0"/>
      </left>
      <right/>
      <top/>
      <bottom style="thin">
        <color rgb="FF00658E"/>
      </bottom>
      <diagonal/>
    </border>
    <border>
      <left/>
      <right style="dotted">
        <color rgb="FF0070C0"/>
      </right>
      <top/>
      <bottom/>
      <diagonal/>
    </border>
    <border>
      <left/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/>
      <right/>
      <top/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 style="thin">
        <color rgb="FF00658E"/>
      </left>
      <right style="thin">
        <color rgb="FF0070C0"/>
      </right>
      <top/>
      <bottom/>
      <diagonal/>
    </border>
    <border>
      <left style="dotted">
        <color rgb="FF00658E"/>
      </left>
      <right/>
      <top/>
      <bottom style="thin">
        <color rgb="FF0070C0"/>
      </bottom>
      <diagonal/>
    </border>
    <border>
      <left style="dotted">
        <color rgb="FF00658E"/>
      </left>
      <right/>
      <top style="dotted">
        <color rgb="FF00658E"/>
      </top>
      <bottom style="thin">
        <color rgb="FF0070C0"/>
      </bottom>
      <diagonal/>
    </border>
    <border>
      <left/>
      <right style="thin">
        <color rgb="FF0070C0"/>
      </right>
      <top style="dotted">
        <color rgb="FF00658E"/>
      </top>
      <bottom style="thin">
        <color rgb="FF0070C0"/>
      </bottom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/>
      <right style="thin">
        <color indexed="64"/>
      </right>
      <top/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/>
      <top/>
      <bottom style="thin">
        <color rgb="FF0070C0"/>
      </bottom>
      <diagonal/>
    </border>
    <border>
      <left style="thin">
        <color rgb="FF0070C0"/>
      </left>
      <right style="dotted">
        <color indexed="64"/>
      </right>
      <top/>
      <bottom style="dotted">
        <color rgb="FF0070C0"/>
      </bottom>
      <diagonal/>
    </border>
    <border>
      <left style="dotted">
        <color indexed="64"/>
      </left>
      <right style="dotted">
        <color indexed="64"/>
      </right>
      <top/>
      <bottom style="dotted">
        <color rgb="FF0070C0"/>
      </bottom>
      <diagonal/>
    </border>
    <border>
      <left style="dotted">
        <color indexed="64"/>
      </left>
      <right/>
      <top/>
      <bottom style="dotted">
        <color rgb="FF0070C0"/>
      </bottom>
      <diagonal/>
    </border>
    <border>
      <left/>
      <right style="dotted">
        <color indexed="64"/>
      </right>
      <top/>
      <bottom style="dotted">
        <color rgb="FF0070C0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/>
      <diagonal/>
    </border>
    <border>
      <left/>
      <right style="dotted">
        <color indexed="64"/>
      </right>
      <top style="dotted">
        <color rgb="FF0070C0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n">
        <color rgb="FF00658E"/>
      </right>
      <top style="thick">
        <color rgb="FF00B0F0"/>
      </top>
      <bottom/>
      <diagonal/>
    </border>
    <border>
      <left style="thin">
        <color rgb="FF00658E"/>
      </left>
      <right style="thin">
        <color rgb="FF0070C0"/>
      </right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n">
        <color rgb="FF0070C0"/>
      </right>
      <top style="thick">
        <color rgb="FF00B0F0"/>
      </top>
      <bottom/>
      <diagonal/>
    </border>
    <border>
      <left style="thin">
        <color rgb="FF0070C0"/>
      </left>
      <right style="thin">
        <color rgb="FF0070C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 style="thin">
        <color rgb="FF0070C0"/>
      </top>
      <bottom style="thin">
        <color rgb="FF0070C0"/>
      </bottom>
      <diagonal/>
    </border>
    <border>
      <left/>
      <right style="thick">
        <color rgb="FF00B0F0"/>
      </right>
      <top style="thin">
        <color rgb="FF0070C0"/>
      </top>
      <bottom style="thin">
        <color rgb="FF0070C0"/>
      </bottom>
      <diagonal/>
    </border>
    <border>
      <left style="thick">
        <color rgb="FF00B0F0"/>
      </left>
      <right/>
      <top style="thin">
        <color rgb="FF0070C0"/>
      </top>
      <bottom/>
      <diagonal/>
    </border>
    <border>
      <left/>
      <right style="thick">
        <color rgb="FF00B0F0"/>
      </right>
      <top style="thin">
        <color rgb="FF0070C0"/>
      </top>
      <bottom/>
      <diagonal/>
    </border>
    <border>
      <left style="thick">
        <color rgb="FF00B0F0"/>
      </left>
      <right/>
      <top/>
      <bottom style="thin">
        <color rgb="FF0070C0"/>
      </bottom>
      <diagonal/>
    </border>
    <border>
      <left/>
      <right style="thick">
        <color rgb="FF00B0F0"/>
      </right>
      <top/>
      <bottom style="thin">
        <color rgb="FF0070C0"/>
      </bottom>
      <diagonal/>
    </border>
    <border>
      <left/>
      <right/>
      <top style="thin">
        <color rgb="FF0070C0"/>
      </top>
      <bottom style="thick">
        <color rgb="FF00B0F0"/>
      </bottom>
      <diagonal/>
    </border>
    <border>
      <left/>
      <right style="thick">
        <color rgb="FF00B0F0"/>
      </right>
      <top style="thin">
        <color rgb="FF0070C0"/>
      </top>
      <bottom style="thick">
        <color rgb="FF00B0F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658E"/>
      </left>
      <right style="thin">
        <color rgb="FF00658E"/>
      </right>
      <top style="thin">
        <color rgb="FF00658E"/>
      </top>
      <bottom style="thin">
        <color rgb="FF00658E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/>
      <diagonal/>
    </border>
    <border>
      <left/>
      <right/>
      <top style="dashed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 style="dashed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dashed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dashed">
        <color rgb="FF0070C0"/>
      </top>
      <bottom/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dashed">
        <color rgb="FF0070C0"/>
      </top>
      <bottom style="hair">
        <color rgb="FF0070C0"/>
      </bottom>
      <diagonal/>
    </border>
    <border>
      <left/>
      <right style="dotted">
        <color rgb="FF0070C0"/>
      </right>
      <top style="dashed">
        <color rgb="FF0070C0"/>
      </top>
      <bottom style="hair">
        <color rgb="FF0070C0"/>
      </bottom>
      <diagonal/>
    </border>
    <border>
      <left/>
      <right style="dotted">
        <color rgb="FF0070C0"/>
      </right>
      <top style="dotted">
        <color rgb="FF0070C0"/>
      </top>
      <bottom style="hair">
        <color rgb="FF0070C0"/>
      </bottom>
      <diagonal/>
    </border>
    <border>
      <left style="medium">
        <color rgb="FF0070C0"/>
      </left>
      <right/>
      <top/>
      <bottom style="dashed">
        <color rgb="FF0070C0"/>
      </bottom>
      <diagonal/>
    </border>
    <border>
      <left/>
      <right style="thick">
        <color rgb="FF0070C0"/>
      </right>
      <top/>
      <bottom style="dashed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dashed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ck">
        <color rgb="FF0070C0"/>
      </bottom>
      <diagonal/>
    </border>
    <border>
      <left/>
      <right/>
      <top style="medium">
        <color rgb="FF0070C0"/>
      </top>
      <bottom style="thick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hair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dotted">
        <color rgb="FF0070C0"/>
      </top>
      <bottom style="hair">
        <color rgb="FF0070C0"/>
      </bottom>
      <diagonal/>
    </border>
    <border>
      <left style="medium">
        <color rgb="FF0070C0"/>
      </left>
      <right style="dashed">
        <color rgb="FF0070C0"/>
      </right>
      <top style="hair">
        <color rgb="FF0070C0"/>
      </top>
      <bottom style="dotted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dashed">
        <color rgb="FF0070C0"/>
      </bottom>
      <diagonal/>
    </border>
    <border>
      <left/>
      <right style="thick">
        <color rgb="FF00B0F0"/>
      </right>
      <top/>
      <bottom style="dotted">
        <color rgb="FF0070C0"/>
      </bottom>
      <diagonal/>
    </border>
    <border>
      <left/>
      <right style="thick">
        <color rgb="FF00B0F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/>
      <right/>
      <top style="dotted">
        <color rgb="FF0070C0"/>
      </top>
      <bottom style="dotted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 style="dashed">
        <color rgb="FF0070C0"/>
      </left>
      <right style="dashed">
        <color rgb="FF0070C0"/>
      </right>
      <top style="dotted">
        <color rgb="FF0070C0"/>
      </top>
      <bottom style="medium">
        <color rgb="FF0070C0"/>
      </bottom>
      <diagonal/>
    </border>
    <border>
      <left style="medium">
        <color rgb="FF0070C0"/>
      </left>
      <right style="dashed">
        <color rgb="FF0070C0"/>
      </right>
      <top style="dotted">
        <color rgb="FF0070C0"/>
      </top>
      <bottom style="medium">
        <color rgb="FF0070C0"/>
      </bottom>
      <diagonal/>
    </border>
    <border>
      <left/>
      <right style="dashed">
        <color rgb="FF0070C0"/>
      </right>
      <top style="hair">
        <color rgb="FF0070C0"/>
      </top>
      <bottom style="dotted">
        <color rgb="FF0070C0"/>
      </bottom>
      <diagonal/>
    </border>
    <border>
      <left/>
      <right/>
      <top style="dashed">
        <color rgb="FF0070C0"/>
      </top>
      <bottom style="hair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dashed">
        <color rgb="FF0070C0"/>
      </top>
      <bottom style="hair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/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/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/>
      <right style="thick">
        <color rgb="FF00B0F0"/>
      </right>
      <top style="thin">
        <color rgb="FF0070C0"/>
      </top>
      <bottom style="dotted">
        <color rgb="FF0070C0"/>
      </bottom>
      <diagonal/>
    </border>
    <border>
      <left/>
      <right style="thin">
        <color rgb="FF0070C0"/>
      </right>
      <top/>
      <bottom style="thin">
        <color indexed="64"/>
      </bottom>
      <diagonal/>
    </border>
    <border>
      <left style="dotted">
        <color rgb="FF0070C0"/>
      </left>
      <right style="dashed">
        <color rgb="FF0070C0"/>
      </right>
      <top style="thin">
        <color rgb="FF0070C0"/>
      </top>
      <bottom style="dotted">
        <color rgb="FF0070C0"/>
      </bottom>
      <diagonal/>
    </border>
    <border>
      <left style="dash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thick">
        <color rgb="FF00B0F0"/>
      </right>
      <top style="thick">
        <color rgb="FF00B0F0"/>
      </top>
      <bottom/>
      <diagonal/>
    </border>
    <border>
      <left style="thin">
        <color rgb="FF0070C0"/>
      </left>
      <right style="thick">
        <color rgb="FF00B0F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52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 applyFill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vertical="top"/>
    </xf>
    <xf numFmtId="0" fontId="1" fillId="0" borderId="0" xfId="0" applyFont="1" applyBorder="1" applyProtection="1"/>
    <xf numFmtId="0" fontId="1" fillId="0" borderId="6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1" fillId="0" borderId="9" xfId="0" applyFont="1" applyBorder="1" applyProtection="1"/>
    <xf numFmtId="0" fontId="1" fillId="0" borderId="2" xfId="0" applyFont="1" applyBorder="1" applyProtection="1"/>
    <xf numFmtId="0" fontId="1" fillId="0" borderId="10" xfId="0" applyFont="1" applyBorder="1" applyProtection="1"/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vertical="top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4" fillId="2" borderId="4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0" xfId="0" applyFont="1"/>
    <xf numFmtId="0" fontId="2" fillId="0" borderId="6" xfId="0" applyFont="1" applyBorder="1" applyProtection="1"/>
    <xf numFmtId="0" fontId="2" fillId="0" borderId="6" xfId="0" applyFont="1" applyBorder="1"/>
    <xf numFmtId="0" fontId="2" fillId="0" borderId="27" xfId="0" applyFont="1" applyBorder="1" applyProtection="1"/>
    <xf numFmtId="0" fontId="2" fillId="2" borderId="3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vertical="top"/>
    </xf>
    <xf numFmtId="0" fontId="2" fillId="0" borderId="18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2" fillId="0" borderId="11" xfId="0" quotePrefix="1" applyFont="1" applyFill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/>
      <protection locked="0"/>
    </xf>
    <xf numFmtId="0" fontId="1" fillId="0" borderId="15" xfId="0" applyFont="1" applyBorder="1" applyAlignment="1" applyProtection="1">
      <alignment horizontal="center" vertical="top"/>
      <protection locked="0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/>
    </xf>
    <xf numFmtId="0" fontId="1" fillId="0" borderId="54" xfId="0" applyFont="1" applyBorder="1"/>
    <xf numFmtId="0" fontId="1" fillId="2" borderId="75" xfId="0" applyFont="1" applyFill="1" applyBorder="1" applyProtection="1"/>
    <xf numFmtId="0" fontId="2" fillId="2" borderId="75" xfId="0" applyFont="1" applyFill="1" applyBorder="1" applyProtection="1"/>
    <xf numFmtId="0" fontId="1" fillId="2" borderId="76" xfId="0" applyFont="1" applyFill="1" applyBorder="1" applyProtection="1"/>
    <xf numFmtId="0" fontId="2" fillId="0" borderId="5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/>
    </xf>
    <xf numFmtId="0" fontId="21" fillId="3" borderId="78" xfId="0" applyFont="1" applyFill="1" applyBorder="1" applyAlignment="1" applyProtection="1">
      <alignment horizontal="center" vertical="top"/>
      <protection locked="0"/>
    </xf>
    <xf numFmtId="0" fontId="21" fillId="3" borderId="77" xfId="0" applyFont="1" applyFill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3" fillId="2" borderId="38" xfId="0" applyFont="1" applyFill="1" applyBorder="1" applyAlignment="1">
      <alignment vertical="top"/>
    </xf>
    <xf numFmtId="0" fontId="4" fillId="2" borderId="4" xfId="0" applyFont="1" applyFill="1" applyBorder="1" applyAlignment="1" applyProtection="1">
      <alignment horizontal="left" vertical="top"/>
    </xf>
    <xf numFmtId="0" fontId="2" fillId="2" borderId="103" xfId="0" applyFont="1" applyFill="1" applyBorder="1" applyAlignment="1">
      <alignment horizontal="left" vertical="top"/>
    </xf>
    <xf numFmtId="0" fontId="2" fillId="2" borderId="104" xfId="0" applyFont="1" applyFill="1" applyBorder="1" applyAlignment="1">
      <alignment horizontal="left" vertical="top"/>
    </xf>
    <xf numFmtId="0" fontId="27" fillId="4" borderId="106" xfId="0" applyFont="1" applyFill="1" applyBorder="1" applyAlignment="1">
      <alignment vertical="top"/>
    </xf>
    <xf numFmtId="0" fontId="27" fillId="4" borderId="108" xfId="0" applyFont="1" applyFill="1" applyBorder="1" applyAlignment="1">
      <alignment vertical="top"/>
    </xf>
    <xf numFmtId="0" fontId="6" fillId="3" borderId="110" xfId="0" applyFont="1" applyFill="1" applyBorder="1" applyAlignment="1">
      <alignment vertical="top"/>
    </xf>
    <xf numFmtId="0" fontId="2" fillId="2" borderId="116" xfId="0" applyFont="1" applyFill="1" applyBorder="1" applyAlignment="1">
      <alignment horizontal="left" vertical="top"/>
    </xf>
    <xf numFmtId="0" fontId="3" fillId="2" borderId="117" xfId="0" applyFont="1" applyFill="1" applyBorder="1" applyAlignment="1">
      <alignment vertical="top"/>
    </xf>
    <xf numFmtId="0" fontId="1" fillId="2" borderId="111" xfId="0" applyFont="1" applyFill="1" applyBorder="1" applyAlignment="1" applyProtection="1">
      <alignment vertical="top"/>
    </xf>
    <xf numFmtId="0" fontId="1" fillId="2" borderId="114" xfId="0" applyFont="1" applyFill="1" applyBorder="1" applyAlignment="1" applyProtection="1">
      <alignment vertical="top"/>
    </xf>
    <xf numFmtId="0" fontId="27" fillId="4" borderId="118" xfId="0" applyFont="1" applyFill="1" applyBorder="1" applyAlignment="1">
      <alignment vertical="top"/>
    </xf>
    <xf numFmtId="0" fontId="1" fillId="0" borderId="68" xfId="0" applyFont="1" applyBorder="1"/>
    <xf numFmtId="0" fontId="21" fillId="0" borderId="112" xfId="0" applyFont="1" applyFill="1" applyBorder="1" applyAlignment="1" applyProtection="1">
      <alignment vertical="top"/>
      <protection locked="0"/>
    </xf>
    <xf numFmtId="0" fontId="22" fillId="0" borderId="107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left" vertical="top"/>
    </xf>
    <xf numFmtId="0" fontId="4" fillId="2" borderId="24" xfId="0" applyFont="1" applyFill="1" applyBorder="1" applyAlignment="1" applyProtection="1">
      <alignment horizontal="left" vertical="top"/>
    </xf>
    <xf numFmtId="0" fontId="4" fillId="2" borderId="41" xfId="0" applyFont="1" applyFill="1" applyBorder="1" applyAlignment="1" applyProtection="1">
      <alignment horizontal="left" vertical="top"/>
    </xf>
    <xf numFmtId="0" fontId="4" fillId="2" borderId="48" xfId="0" applyFont="1" applyFill="1" applyBorder="1" applyAlignment="1" applyProtection="1">
      <alignment vertical="top"/>
    </xf>
    <xf numFmtId="0" fontId="4" fillId="2" borderId="49" xfId="0" applyFont="1" applyFill="1" applyBorder="1" applyAlignment="1" applyProtection="1">
      <alignment horizontal="left" vertical="top"/>
    </xf>
    <xf numFmtId="0" fontId="4" fillId="2" borderId="44" xfId="0" applyFont="1" applyFill="1" applyBorder="1" applyAlignment="1" applyProtection="1">
      <alignment horizontal="left" vertical="top"/>
    </xf>
    <xf numFmtId="0" fontId="2" fillId="2" borderId="48" xfId="0" applyFont="1" applyFill="1" applyBorder="1" applyAlignment="1" applyProtection="1">
      <alignment vertical="top"/>
    </xf>
    <xf numFmtId="0" fontId="2" fillId="2" borderId="44" xfId="0" applyFont="1" applyFill="1" applyBorder="1" applyAlignment="1" applyProtection="1">
      <alignment horizontal="left" vertical="top"/>
    </xf>
    <xf numFmtId="0" fontId="2" fillId="2" borderId="85" xfId="0" applyFont="1" applyFill="1" applyBorder="1" applyAlignment="1" applyProtection="1">
      <alignment horizontal="center" vertical="top"/>
    </xf>
    <xf numFmtId="0" fontId="2" fillId="2" borderId="86" xfId="0" applyFont="1" applyFill="1" applyBorder="1" applyAlignment="1" applyProtection="1">
      <alignment horizontal="center" vertical="top"/>
    </xf>
    <xf numFmtId="0" fontId="22" fillId="0" borderId="0" xfId="0" applyFont="1" applyBorder="1" applyAlignment="1" applyProtection="1">
      <alignment horizontal="left"/>
      <protection locked="0"/>
    </xf>
    <xf numFmtId="0" fontId="24" fillId="0" borderId="0" xfId="0" applyFont="1" applyProtection="1"/>
    <xf numFmtId="49" fontId="2" fillId="3" borderId="38" xfId="0" applyNumberFormat="1" applyFont="1" applyFill="1" applyBorder="1" applyAlignment="1" applyProtection="1">
      <alignment horizontal="left" vertical="center"/>
      <protection locked="0"/>
    </xf>
    <xf numFmtId="49" fontId="2" fillId="3" borderId="119" xfId="0" applyNumberFormat="1" applyFont="1" applyFill="1" applyBorder="1" applyAlignment="1" applyProtection="1">
      <alignment horizontal="left" vertical="center"/>
      <protection locked="0"/>
    </xf>
    <xf numFmtId="49" fontId="2" fillId="3" borderId="101" xfId="0" applyNumberFormat="1" applyFont="1" applyFill="1" applyBorder="1" applyAlignment="1" applyProtection="1">
      <alignment vertical="center"/>
      <protection locked="0"/>
    </xf>
    <xf numFmtId="49" fontId="2" fillId="3" borderId="120" xfId="0" applyNumberFormat="1" applyFont="1" applyFill="1" applyBorder="1" applyAlignment="1" applyProtection="1">
      <alignment vertical="center"/>
      <protection locked="0"/>
    </xf>
    <xf numFmtId="49" fontId="2" fillId="3" borderId="10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2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8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87" xfId="0" applyNumberFormat="1" applyFont="1" applyFill="1" applyBorder="1" applyAlignment="1" applyProtection="1">
      <alignment horizontal="left" vertical="top"/>
      <protection locked="0"/>
    </xf>
    <xf numFmtId="49" fontId="2" fillId="3" borderId="88" xfId="0" applyNumberFormat="1" applyFont="1" applyFill="1" applyBorder="1" applyAlignment="1" applyProtection="1">
      <alignment horizontal="left" vertical="top"/>
      <protection locked="0"/>
    </xf>
    <xf numFmtId="49" fontId="2" fillId="3" borderId="84" xfId="0" applyNumberFormat="1" applyFont="1" applyFill="1" applyBorder="1" applyAlignment="1" applyProtection="1">
      <alignment vertical="top"/>
      <protection locked="0"/>
    </xf>
    <xf numFmtId="49" fontId="2" fillId="3" borderId="82" xfId="0" applyNumberFormat="1" applyFont="1" applyFill="1" applyBorder="1" applyAlignment="1" applyProtection="1">
      <alignment vertical="top"/>
      <protection locked="0"/>
    </xf>
    <xf numFmtId="49" fontId="2" fillId="3" borderId="84" xfId="0" applyNumberFormat="1" applyFont="1" applyFill="1" applyBorder="1" applyAlignment="1" applyProtection="1">
      <alignment horizontal="left" vertical="top" wrapText="1"/>
      <protection locked="0"/>
    </xf>
    <xf numFmtId="49" fontId="2" fillId="3" borderId="82" xfId="0" applyNumberFormat="1" applyFont="1" applyFill="1" applyBorder="1" applyAlignment="1" applyProtection="1">
      <alignment horizontal="left" vertical="top" wrapText="1"/>
      <protection locked="0"/>
    </xf>
    <xf numFmtId="49" fontId="2" fillId="3" borderId="84" xfId="0" applyNumberFormat="1" applyFont="1" applyFill="1" applyBorder="1" applyAlignment="1" applyProtection="1">
      <alignment horizontal="left" vertical="top"/>
      <protection locked="0"/>
    </xf>
    <xf numFmtId="49" fontId="2" fillId="3" borderId="82" xfId="0" applyNumberFormat="1" applyFont="1" applyFill="1" applyBorder="1" applyAlignment="1" applyProtection="1">
      <alignment horizontal="left" vertical="top"/>
      <protection locked="0"/>
    </xf>
    <xf numFmtId="49" fontId="2" fillId="3" borderId="81" xfId="0" applyNumberFormat="1" applyFont="1" applyFill="1" applyBorder="1" applyAlignment="1" applyProtection="1">
      <alignment horizontal="left" vertical="top" wrapText="1"/>
      <protection locked="0"/>
    </xf>
    <xf numFmtId="49" fontId="2" fillId="3" borderId="83" xfId="0" applyNumberFormat="1" applyFont="1" applyFill="1" applyBorder="1" applyAlignment="1" applyProtection="1">
      <alignment horizontal="left" vertical="top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vertical="center" wrapText="1"/>
      <protection locked="0"/>
    </xf>
    <xf numFmtId="49" fontId="1" fillId="0" borderId="33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32" xfId="0" applyNumberFormat="1" applyFont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top"/>
    </xf>
    <xf numFmtId="0" fontId="27" fillId="2" borderId="0" xfId="0" applyFont="1" applyFill="1" applyBorder="1" applyAlignment="1">
      <alignment vertical="top"/>
    </xf>
    <xf numFmtId="0" fontId="4" fillId="2" borderId="54" xfId="0" applyFont="1" applyFill="1" applyBorder="1" applyAlignment="1">
      <alignment horizontal="center" vertical="top"/>
    </xf>
    <xf numFmtId="0" fontId="1" fillId="2" borderId="54" xfId="0" applyFont="1" applyFill="1" applyBorder="1" applyAlignment="1" applyProtection="1">
      <alignment vertical="top"/>
    </xf>
    <xf numFmtId="0" fontId="1" fillId="2" borderId="113" xfId="0" applyFont="1" applyFill="1" applyBorder="1" applyAlignment="1" applyProtection="1">
      <alignment vertical="top"/>
    </xf>
    <xf numFmtId="0" fontId="3" fillId="2" borderId="130" xfId="0" applyFont="1" applyFill="1" applyBorder="1" applyAlignment="1">
      <alignment vertical="top"/>
    </xf>
    <xf numFmtId="0" fontId="2" fillId="2" borderId="131" xfId="0" applyFont="1" applyFill="1" applyBorder="1" applyAlignment="1">
      <alignment horizontal="left" vertical="top"/>
    </xf>
    <xf numFmtId="0" fontId="3" fillId="2" borderId="44" xfId="0" applyFont="1" applyFill="1" applyBorder="1" applyAlignment="1">
      <alignment vertical="top"/>
    </xf>
    <xf numFmtId="0" fontId="21" fillId="0" borderId="134" xfId="0" applyFont="1" applyFill="1" applyBorder="1" applyAlignment="1" applyProtection="1">
      <alignment vertical="top"/>
      <protection locked="0"/>
    </xf>
    <xf numFmtId="0" fontId="1" fillId="2" borderId="122" xfId="0" applyFont="1" applyFill="1" applyBorder="1"/>
    <xf numFmtId="0" fontId="29" fillId="2" borderId="132" xfId="0" applyFont="1" applyFill="1" applyBorder="1"/>
    <xf numFmtId="0" fontId="2" fillId="0" borderId="137" xfId="0" applyFont="1" applyBorder="1" applyAlignment="1" applyProtection="1">
      <alignment horizontal="left" vertical="center"/>
      <protection locked="0"/>
    </xf>
    <xf numFmtId="0" fontId="2" fillId="2" borderId="140" xfId="0" applyFont="1" applyFill="1" applyBorder="1" applyAlignment="1" applyProtection="1">
      <alignment horizontal="center" vertical="center"/>
    </xf>
    <xf numFmtId="0" fontId="2" fillId="2" borderId="141" xfId="0" applyFont="1" applyFill="1" applyBorder="1" applyAlignment="1" applyProtection="1">
      <alignment horizontal="center" vertical="center"/>
    </xf>
    <xf numFmtId="0" fontId="2" fillId="2" borderId="91" xfId="0" applyFont="1" applyFill="1" applyBorder="1" applyAlignment="1" applyProtection="1">
      <alignment horizontal="center" vertical="top"/>
    </xf>
    <xf numFmtId="0" fontId="2" fillId="2" borderId="90" xfId="0" applyFont="1" applyFill="1" applyBorder="1" applyAlignment="1" applyProtection="1">
      <alignment horizontal="center" vertical="top"/>
    </xf>
    <xf numFmtId="0" fontId="2" fillId="2" borderId="143" xfId="0" applyFont="1" applyFill="1" applyBorder="1" applyAlignment="1" applyProtection="1">
      <alignment horizontal="center" vertical="top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142" xfId="0" applyNumberFormat="1" applyFont="1" applyFill="1" applyBorder="1" applyAlignment="1" applyProtection="1">
      <alignment horizontal="center" vertical="top"/>
      <protection locked="0"/>
    </xf>
    <xf numFmtId="0" fontId="2" fillId="2" borderId="144" xfId="0" applyFont="1" applyFill="1" applyBorder="1" applyAlignment="1" applyProtection="1">
      <alignment horizontal="center" vertical="top"/>
    </xf>
    <xf numFmtId="0" fontId="25" fillId="0" borderId="13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8" fillId="0" borderId="7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2" fillId="0" borderId="68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68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left" vertical="top"/>
    </xf>
    <xf numFmtId="0" fontId="2" fillId="0" borderId="11" xfId="0" applyFont="1" applyFill="1" applyBorder="1" applyAlignment="1" applyProtection="1">
      <alignment horizontal="center" vertical="top"/>
      <protection locked="0"/>
    </xf>
    <xf numFmtId="0" fontId="32" fillId="2" borderId="0" xfId="0" applyFont="1" applyFill="1" applyBorder="1" applyAlignment="1">
      <alignment horizontal="right" vertical="top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 applyProtection="1">
      <alignment horizontal="left"/>
    </xf>
    <xf numFmtId="0" fontId="2" fillId="0" borderId="59" xfId="0" applyFont="1" applyBorder="1" applyAlignment="1" applyProtection="1">
      <alignment horizontal="left" vertical="top" wrapText="1"/>
      <protection locked="0"/>
    </xf>
    <xf numFmtId="0" fontId="32" fillId="2" borderId="7" xfId="0" applyFont="1" applyFill="1" applyBorder="1" applyAlignment="1" applyProtection="1">
      <alignment horizontal="right"/>
    </xf>
    <xf numFmtId="0" fontId="32" fillId="2" borderId="46" xfId="0" applyFont="1" applyFill="1" applyBorder="1" applyAlignment="1" applyProtection="1">
      <alignment horizontal="right" vertical="top"/>
    </xf>
    <xf numFmtId="0" fontId="13" fillId="2" borderId="63" xfId="0" applyFont="1" applyFill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top"/>
    </xf>
    <xf numFmtId="0" fontId="2" fillId="2" borderId="145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8" xfId="0" applyFont="1" applyFill="1" applyBorder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32" fillId="2" borderId="0" xfId="0" applyFont="1" applyFill="1" applyAlignment="1" applyProtection="1">
      <alignment vertical="top"/>
    </xf>
    <xf numFmtId="0" fontId="32" fillId="2" borderId="7" xfId="0" applyFont="1" applyFill="1" applyBorder="1"/>
    <xf numFmtId="0" fontId="3" fillId="2" borderId="8" xfId="0" applyFont="1" applyFill="1" applyBorder="1" applyAlignment="1" applyProtection="1">
      <alignment horizontal="left" vertical="center"/>
    </xf>
    <xf numFmtId="0" fontId="32" fillId="2" borderId="7" xfId="0" applyFont="1" applyFill="1" applyBorder="1" applyAlignment="1" applyProtection="1">
      <alignment horizontal="right" vertical="top"/>
    </xf>
    <xf numFmtId="0" fontId="2" fillId="2" borderId="67" xfId="0" applyFont="1" applyFill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32" fillId="2" borderId="7" xfId="0" applyFont="1" applyFill="1" applyBorder="1" applyProtection="1"/>
    <xf numFmtId="0" fontId="32" fillId="2" borderId="5" xfId="0" applyFont="1" applyFill="1" applyBorder="1" applyAlignment="1" applyProtection="1">
      <alignment horizontal="right" vertical="top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/>
    </xf>
    <xf numFmtId="0" fontId="2" fillId="0" borderId="58" xfId="0" applyFont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59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1" fillId="3" borderId="78" xfId="0" applyFont="1" applyFill="1" applyBorder="1" applyAlignment="1" applyProtection="1">
      <alignment horizontal="center" vertical="top"/>
    </xf>
    <xf numFmtId="0" fontId="21" fillId="3" borderId="77" xfId="0" applyFont="1" applyFill="1" applyBorder="1" applyAlignment="1" applyProtection="1">
      <alignment horizontal="center" vertical="top"/>
    </xf>
    <xf numFmtId="0" fontId="21" fillId="3" borderId="146" xfId="0" applyFont="1" applyFill="1" applyBorder="1" applyAlignment="1" applyProtection="1">
      <alignment horizontal="center" vertical="top"/>
    </xf>
    <xf numFmtId="0" fontId="21" fillId="8" borderId="146" xfId="0" applyFont="1" applyFill="1" applyBorder="1" applyAlignment="1" applyProtection="1">
      <alignment horizontal="center" vertical="top"/>
      <protection locked="0"/>
    </xf>
    <xf numFmtId="0" fontId="22" fillId="0" borderId="107" xfId="0" applyFont="1" applyFill="1" applyBorder="1" applyAlignment="1" applyProtection="1">
      <alignment vertical="top"/>
    </xf>
    <xf numFmtId="0" fontId="21" fillId="0" borderId="134" xfId="0" applyFont="1" applyFill="1" applyBorder="1" applyAlignment="1" applyProtection="1">
      <alignment vertical="top"/>
    </xf>
    <xf numFmtId="0" fontId="21" fillId="0" borderId="112" xfId="0" applyFont="1" applyFill="1" applyBorder="1" applyAlignment="1" applyProtection="1">
      <alignment vertical="top"/>
    </xf>
    <xf numFmtId="0" fontId="2" fillId="0" borderId="132" xfId="0" applyFont="1" applyBorder="1" applyAlignment="1" applyProtection="1">
      <alignment horizontal="center" vertical="top"/>
      <protection locked="0"/>
    </xf>
    <xf numFmtId="0" fontId="2" fillId="0" borderId="97" xfId="0" applyFont="1" applyBorder="1" applyAlignment="1" applyProtection="1">
      <alignment horizontal="center" vertical="top"/>
      <protection locked="0"/>
    </xf>
    <xf numFmtId="0" fontId="2" fillId="0" borderId="129" xfId="0" applyFont="1" applyBorder="1" applyAlignment="1" applyProtection="1">
      <alignment horizontal="center" vertical="top"/>
      <protection locked="0"/>
    </xf>
    <xf numFmtId="0" fontId="2" fillId="0" borderId="128" xfId="0" applyFont="1" applyBorder="1" applyAlignment="1">
      <alignment horizontal="center" vertical="top"/>
    </xf>
    <xf numFmtId="0" fontId="2" fillId="0" borderId="129" xfId="0" applyFont="1" applyBorder="1" applyAlignment="1" applyProtection="1">
      <alignment horizontal="center" vertical="top"/>
    </xf>
    <xf numFmtId="0" fontId="2" fillId="0" borderId="132" xfId="0" applyFont="1" applyBorder="1" applyAlignment="1" applyProtection="1">
      <alignment horizontal="center" vertical="top"/>
    </xf>
    <xf numFmtId="0" fontId="2" fillId="0" borderId="97" xfId="0" applyFont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vertical="top"/>
    </xf>
    <xf numFmtId="0" fontId="32" fillId="2" borderId="7" xfId="0" applyFont="1" applyFill="1" applyBorder="1" applyAlignment="1" applyProtection="1">
      <alignment vertical="top"/>
    </xf>
    <xf numFmtId="0" fontId="2" fillId="2" borderId="8" xfId="0" applyFont="1" applyFill="1" applyBorder="1" applyAlignment="1">
      <alignment vertical="top"/>
    </xf>
    <xf numFmtId="0" fontId="4" fillId="2" borderId="3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vertical="top"/>
    </xf>
    <xf numFmtId="0" fontId="38" fillId="0" borderId="40" xfId="0" applyFont="1" applyFill="1" applyBorder="1" applyAlignment="1" applyProtection="1">
      <alignment horizontal="left" vertical="center"/>
      <protection locked="0"/>
    </xf>
    <xf numFmtId="0" fontId="38" fillId="0" borderId="6" xfId="0" applyFont="1" applyBorder="1" applyAlignment="1" applyProtection="1">
      <alignment horizontal="left" vertical="center"/>
      <protection locked="0"/>
    </xf>
    <xf numFmtId="0" fontId="38" fillId="0" borderId="11" xfId="0" applyFont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left" vertical="top"/>
    </xf>
    <xf numFmtId="0" fontId="2" fillId="0" borderId="1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</xf>
    <xf numFmtId="0" fontId="2" fillId="0" borderId="2" xfId="0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vertical="top"/>
    </xf>
    <xf numFmtId="0" fontId="2" fillId="0" borderId="0" xfId="0" applyFont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2" fillId="9" borderId="4" xfId="0" applyFont="1" applyFill="1" applyBorder="1" applyAlignment="1" applyProtection="1">
      <alignment horizontal="left" vertical="top"/>
      <protection locked="0"/>
    </xf>
    <xf numFmtId="0" fontId="2" fillId="9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38" fillId="0" borderId="6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67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67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9" borderId="67" xfId="0" applyFont="1" applyFill="1" applyBorder="1" applyAlignment="1" applyProtection="1">
      <protection locked="0"/>
    </xf>
    <xf numFmtId="0" fontId="2" fillId="0" borderId="67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6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67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 vertical="top"/>
    </xf>
    <xf numFmtId="0" fontId="2" fillId="0" borderId="73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11" xfId="0" quotePrefix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33" xfId="0" quotePrefix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1" fillId="0" borderId="79" xfId="0" applyFont="1" applyBorder="1" applyAlignment="1" applyProtection="1">
      <alignment horizontal="left" vertical="top"/>
      <protection locked="0"/>
    </xf>
    <xf numFmtId="0" fontId="1" fillId="0" borderId="126" xfId="0" applyFont="1" applyBorder="1" applyAlignment="1" applyProtection="1">
      <alignment horizontal="left" vertical="top"/>
      <protection locked="0"/>
    </xf>
    <xf numFmtId="0" fontId="1" fillId="0" borderId="80" xfId="0" applyFont="1" applyBorder="1" applyAlignment="1" applyProtection="1">
      <alignment horizontal="left" vertical="top"/>
      <protection locked="0"/>
    </xf>
    <xf numFmtId="0" fontId="1" fillId="0" borderId="127" xfId="0" applyFont="1" applyBorder="1" applyAlignment="1" applyProtection="1">
      <alignment horizontal="left" vertical="top"/>
      <protection locked="0"/>
    </xf>
    <xf numFmtId="0" fontId="2" fillId="0" borderId="79" xfId="0" applyFont="1" applyBorder="1" applyAlignment="1" applyProtection="1">
      <alignment vertical="top"/>
      <protection locked="0"/>
    </xf>
    <xf numFmtId="0" fontId="2" fillId="0" borderId="126" xfId="0" applyFont="1" applyBorder="1" applyAlignment="1" applyProtection="1">
      <alignment vertical="top"/>
      <protection locked="0"/>
    </xf>
    <xf numFmtId="0" fontId="2" fillId="0" borderId="23" xfId="0" quotePrefix="1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1" xfId="0" quotePrefix="1" applyFont="1" applyFill="1" applyBorder="1" applyAlignment="1" applyProtection="1">
      <alignment horizontal="left" vertical="top"/>
      <protection locked="0"/>
    </xf>
    <xf numFmtId="0" fontId="2" fillId="0" borderId="22" xfId="0" applyFont="1" applyFill="1" applyBorder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2" fillId="0" borderId="43" xfId="0" applyFont="1" applyBorder="1" applyAlignment="1" applyProtection="1">
      <alignment horizontal="left" vertical="top"/>
      <protection locked="0"/>
    </xf>
    <xf numFmtId="0" fontId="23" fillId="0" borderId="0" xfId="0" applyFont="1" applyBorder="1" applyAlignment="1">
      <alignment horizontal="center" vertical="top"/>
    </xf>
    <xf numFmtId="0" fontId="17" fillId="2" borderId="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top" wrapText="1"/>
    </xf>
    <xf numFmtId="0" fontId="2" fillId="2" borderId="13" xfId="0" applyFont="1" applyFill="1" applyBorder="1" applyAlignment="1" applyProtection="1">
      <alignment horizontal="center" vertical="top" wrapText="1"/>
    </xf>
    <xf numFmtId="0" fontId="2" fillId="2" borderId="70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34" fillId="2" borderId="5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2" fillId="2" borderId="8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/>
    </xf>
    <xf numFmtId="0" fontId="7" fillId="2" borderId="9" xfId="0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 vertical="top" wrapText="1"/>
    </xf>
    <xf numFmtId="0" fontId="7" fillId="2" borderId="10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27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39" fillId="2" borderId="5" xfId="0" applyFont="1" applyFill="1" applyBorder="1" applyAlignment="1" applyProtection="1">
      <alignment horizontal="center"/>
    </xf>
    <xf numFmtId="0" fontId="39" fillId="2" borderId="7" xfId="0" applyFont="1" applyFill="1" applyBorder="1" applyAlignment="1" applyProtection="1">
      <alignment horizontal="center"/>
    </xf>
    <xf numFmtId="0" fontId="19" fillId="0" borderId="2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>
      <alignment horizontal="center" vertical="top"/>
    </xf>
    <xf numFmtId="0" fontId="4" fillId="2" borderId="62" xfId="0" applyFont="1" applyFill="1" applyBorder="1" applyAlignment="1">
      <alignment horizontal="center" vertical="top"/>
    </xf>
    <xf numFmtId="0" fontId="2" fillId="0" borderId="37" xfId="0" applyFont="1" applyFill="1" applyBorder="1" applyAlignment="1" applyProtection="1">
      <alignment horizontal="left" vertical="top" wrapText="1"/>
      <protection locked="0"/>
    </xf>
    <xf numFmtId="0" fontId="2" fillId="0" borderId="60" xfId="0" applyFont="1" applyFill="1" applyBorder="1" applyAlignment="1" applyProtection="1">
      <alignment horizontal="left" vertical="top" wrapText="1"/>
      <protection locked="0"/>
    </xf>
    <xf numFmtId="0" fontId="2" fillId="2" borderId="50" xfId="0" applyFont="1" applyFill="1" applyBorder="1" applyAlignment="1" applyProtection="1">
      <alignment horizontal="left" vertical="top"/>
    </xf>
    <xf numFmtId="0" fontId="2" fillId="2" borderId="51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center"/>
    </xf>
    <xf numFmtId="0" fontId="4" fillId="2" borderId="64" xfId="0" applyFont="1" applyFill="1" applyBorder="1" applyAlignment="1">
      <alignment horizontal="center" vertical="top"/>
    </xf>
    <xf numFmtId="0" fontId="4" fillId="2" borderId="65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47" xfId="0" applyFont="1" applyFill="1" applyBorder="1" applyAlignment="1" applyProtection="1">
      <alignment horizontal="left" vertical="center" wrapText="1"/>
      <protection locked="0"/>
    </xf>
    <xf numFmtId="0" fontId="2" fillId="0" borderId="45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4" fillId="2" borderId="63" xfId="0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top" wrapText="1"/>
    </xf>
    <xf numFmtId="0" fontId="26" fillId="3" borderId="0" xfId="0" applyFont="1" applyFill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20" fillId="8" borderId="0" xfId="0" applyFont="1" applyFill="1" applyAlignment="1">
      <alignment vertical="top"/>
    </xf>
    <xf numFmtId="0" fontId="1" fillId="0" borderId="0" xfId="0" applyFont="1" applyAlignment="1">
      <alignment horizontal="left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2" fillId="0" borderId="67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6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0" borderId="121" xfId="0" applyFont="1" applyBorder="1" applyAlignment="1" applyProtection="1">
      <alignment horizontal="left" vertical="center"/>
      <protection locked="0"/>
    </xf>
    <xf numFmtId="0" fontId="2" fillId="0" borderId="12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top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69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4" xfId="0" applyFont="1" applyFill="1" applyBorder="1" applyAlignment="1" applyProtection="1">
      <alignment horizontal="center" vertical="top" wrapText="1"/>
    </xf>
    <xf numFmtId="0" fontId="2" fillId="2" borderId="71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138" xfId="0" applyFont="1" applyFill="1" applyBorder="1" applyAlignment="1" applyProtection="1">
      <alignment horizontal="center" vertical="center"/>
    </xf>
    <xf numFmtId="0" fontId="2" fillId="2" borderId="139" xfId="0" applyFont="1" applyFill="1" applyBorder="1" applyAlignment="1" applyProtection="1">
      <alignment horizontal="center" vertical="center"/>
    </xf>
    <xf numFmtId="0" fontId="2" fillId="2" borderId="57" xfId="0" applyFont="1" applyFill="1" applyBorder="1" applyAlignment="1">
      <alignment horizontal="left" vertical="top"/>
    </xf>
    <xf numFmtId="0" fontId="2" fillId="2" borderId="56" xfId="0" applyFont="1" applyFill="1" applyBorder="1" applyAlignment="1">
      <alignment horizontal="left" vertical="top"/>
    </xf>
    <xf numFmtId="0" fontId="4" fillId="2" borderId="135" xfId="0" applyFont="1" applyFill="1" applyBorder="1" applyAlignment="1" applyProtection="1">
      <alignment horizontal="left" vertical="top"/>
    </xf>
    <xf numFmtId="0" fontId="4" fillId="2" borderId="111" xfId="0" applyFont="1" applyFill="1" applyBorder="1" applyAlignment="1" applyProtection="1">
      <alignment horizontal="left" vertical="top"/>
    </xf>
    <xf numFmtId="0" fontId="2" fillId="2" borderId="55" xfId="0" applyFont="1" applyFill="1" applyBorder="1" applyAlignment="1" applyProtection="1">
      <alignment horizontal="left" vertical="top"/>
      <protection locked="0"/>
    </xf>
    <xf numFmtId="0" fontId="2" fillId="2" borderId="111" xfId="0" applyFont="1" applyFill="1" applyBorder="1" applyAlignment="1" applyProtection="1">
      <alignment horizontal="left" vertical="top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left" vertical="top"/>
    </xf>
    <xf numFmtId="0" fontId="2" fillId="0" borderId="31" xfId="0" applyFont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6" xfId="0" applyFont="1" applyFill="1" applyBorder="1" applyAlignment="1" applyProtection="1">
      <alignment horizontal="lef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6" fillId="0" borderId="10" xfId="0" applyFont="1" applyFill="1" applyBorder="1" applyAlignment="1" applyProtection="1">
      <alignment horizontal="left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105" xfId="0" applyFont="1" applyFill="1" applyBorder="1" applyAlignment="1">
      <alignment horizontal="center" vertical="top"/>
    </xf>
    <xf numFmtId="0" fontId="2" fillId="2" borderId="95" xfId="0" applyFont="1" applyFill="1" applyBorder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1" fillId="0" borderId="96" xfId="0" applyFont="1" applyBorder="1" applyAlignment="1" applyProtection="1">
      <alignment horizontal="center" vertical="top"/>
      <protection locked="0"/>
    </xf>
    <xf numFmtId="0" fontId="21" fillId="0" borderId="98" xfId="0" applyFont="1" applyBorder="1" applyAlignment="1" applyProtection="1">
      <alignment horizontal="center" vertical="top"/>
      <protection locked="0"/>
    </xf>
    <xf numFmtId="0" fontId="22" fillId="0" borderId="92" xfId="0" applyFont="1" applyFill="1" applyBorder="1" applyAlignment="1" applyProtection="1">
      <alignment horizontal="center" vertical="top"/>
      <protection locked="0"/>
    </xf>
    <xf numFmtId="0" fontId="22" fillId="0" borderId="100" xfId="0" applyFont="1" applyFill="1" applyBorder="1" applyAlignment="1" applyProtection="1">
      <alignment horizontal="center" vertical="top"/>
      <protection locked="0"/>
    </xf>
    <xf numFmtId="0" fontId="2" fillId="2" borderId="93" xfId="0" applyFont="1" applyFill="1" applyBorder="1" applyAlignment="1">
      <alignment horizontal="left" vertical="top"/>
    </xf>
    <xf numFmtId="0" fontId="2" fillId="2" borderId="94" xfId="0" applyFont="1" applyFill="1" applyBorder="1" applyAlignment="1">
      <alignment horizontal="left" vertical="top"/>
    </xf>
    <xf numFmtId="0" fontId="2" fillId="2" borderId="115" xfId="0" applyFont="1" applyFill="1" applyBorder="1" applyAlignment="1">
      <alignment horizontal="left" vertical="top"/>
    </xf>
    <xf numFmtId="0" fontId="2" fillId="2" borderId="35" xfId="0" applyFont="1" applyFill="1" applyBorder="1" applyAlignment="1" applyProtection="1">
      <alignment horizontal="center" vertical="top"/>
    </xf>
    <xf numFmtId="0" fontId="2" fillId="2" borderId="36" xfId="0" applyFont="1" applyFill="1" applyBorder="1" applyAlignment="1" applyProtection="1">
      <alignment horizontal="center" vertical="top"/>
    </xf>
    <xf numFmtId="0" fontId="13" fillId="2" borderId="102" xfId="0" applyFont="1" applyFill="1" applyBorder="1" applyAlignment="1" applyProtection="1">
      <alignment horizontal="center" vertical="top"/>
      <protection locked="0"/>
    </xf>
    <xf numFmtId="0" fontId="13" fillId="2" borderId="133" xfId="0" applyFont="1" applyFill="1" applyBorder="1" applyAlignment="1" applyProtection="1">
      <alignment horizontal="center" vertical="top"/>
      <protection locked="0"/>
    </xf>
    <xf numFmtId="0" fontId="1" fillId="0" borderId="124" xfId="0" applyFont="1" applyBorder="1" applyAlignment="1" applyProtection="1">
      <alignment horizontal="left" vertical="top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27" xfId="0" applyFont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99" xfId="0" applyFont="1" applyBorder="1" applyAlignment="1" applyProtection="1">
      <alignment horizontal="left" vertical="top"/>
      <protection locked="0"/>
    </xf>
    <xf numFmtId="0" fontId="2" fillId="0" borderId="109" xfId="0" applyFont="1" applyBorder="1" applyAlignment="1" applyProtection="1">
      <alignment horizontal="left" vertical="top"/>
      <protection locked="0"/>
    </xf>
    <xf numFmtId="0" fontId="2" fillId="0" borderId="98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top"/>
    </xf>
    <xf numFmtId="0" fontId="2" fillId="2" borderId="72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8" xfId="0" applyFont="1" applyBorder="1" applyAlignment="1" applyProtection="1">
      <alignment horizontal="left" vertical="center"/>
      <protection locked="0"/>
    </xf>
    <xf numFmtId="0" fontId="1" fillId="7" borderId="0" xfId="0" applyFont="1" applyFill="1" applyAlignment="1">
      <alignment horizontal="center" vertical="top"/>
    </xf>
    <xf numFmtId="0" fontId="2" fillId="2" borderId="66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2" fillId="2" borderId="12" xfId="0" applyFont="1" applyFill="1" applyBorder="1" applyAlignment="1" applyProtection="1">
      <alignment horizontal="center" vertical="top"/>
    </xf>
    <xf numFmtId="0" fontId="2" fillId="2" borderId="14" xfId="0" applyFont="1" applyFill="1" applyBorder="1" applyAlignment="1" applyProtection="1">
      <alignment horizontal="center" vertical="top"/>
    </xf>
    <xf numFmtId="0" fontId="2" fillId="0" borderId="89" xfId="0" applyFont="1" applyBorder="1" applyAlignment="1" applyProtection="1">
      <alignment vertical="top"/>
      <protection locked="0"/>
    </xf>
    <xf numFmtId="0" fontId="2" fillId="0" borderId="12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top"/>
    </xf>
    <xf numFmtId="0" fontId="2" fillId="0" borderId="25" xfId="0" applyFont="1" applyBorder="1" applyAlignment="1" applyProtection="1">
      <alignment horizontal="left" vertical="top"/>
    </xf>
    <xf numFmtId="0" fontId="2" fillId="0" borderId="23" xfId="0" applyFont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34" fillId="2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top"/>
    </xf>
    <xf numFmtId="0" fontId="2" fillId="0" borderId="22" xfId="0" applyFont="1" applyFill="1" applyBorder="1" applyAlignment="1" applyProtection="1">
      <alignment horizontal="left" vertical="top"/>
    </xf>
    <xf numFmtId="0" fontId="2" fillId="0" borderId="42" xfId="0" applyFont="1" applyBorder="1" applyAlignment="1" applyProtection="1">
      <alignment horizontal="left" vertical="top"/>
    </xf>
    <xf numFmtId="0" fontId="2" fillId="0" borderId="21" xfId="0" applyFont="1" applyBorder="1" applyAlignment="1" applyProtection="1">
      <alignment horizontal="left" vertical="top"/>
    </xf>
    <xf numFmtId="0" fontId="2" fillId="0" borderId="43" xfId="0" applyFont="1" applyBorder="1" applyAlignment="1" applyProtection="1">
      <alignment horizontal="left" vertical="top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27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27" xfId="0" applyFont="1" applyFill="1" applyBorder="1" applyAlignment="1" applyProtection="1">
      <alignment horizontal="left"/>
    </xf>
    <xf numFmtId="0" fontId="2" fillId="0" borderId="37" xfId="0" applyFont="1" applyFill="1" applyBorder="1" applyAlignment="1" applyProtection="1">
      <alignment horizontal="left" vertical="top" wrapText="1"/>
    </xf>
    <xf numFmtId="0" fontId="2" fillId="0" borderId="60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3" fillId="2" borderId="102" xfId="0" applyFont="1" applyFill="1" applyBorder="1" applyAlignment="1" applyProtection="1">
      <alignment horizontal="center" vertical="top"/>
    </xf>
    <xf numFmtId="0" fontId="13" fillId="2" borderId="133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0" fontId="2" fillId="0" borderId="34" xfId="0" applyFont="1" applyBorder="1" applyAlignment="1" applyProtection="1">
      <alignment horizontal="left" vertical="top"/>
    </xf>
    <xf numFmtId="0" fontId="21" fillId="0" borderId="96" xfId="0" applyFont="1" applyBorder="1" applyAlignment="1" applyProtection="1">
      <alignment horizontal="center" vertical="top"/>
    </xf>
    <xf numFmtId="0" fontId="21" fillId="0" borderId="98" xfId="0" applyFont="1" applyBorder="1" applyAlignment="1" applyProtection="1">
      <alignment horizontal="center" vertical="top"/>
    </xf>
    <xf numFmtId="0" fontId="22" fillId="0" borderId="92" xfId="0" applyFont="1" applyFill="1" applyBorder="1" applyAlignment="1" applyProtection="1">
      <alignment horizontal="center" vertical="top"/>
    </xf>
    <xf numFmtId="0" fontId="22" fillId="0" borderId="10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left"/>
    </xf>
    <xf numFmtId="0" fontId="16" fillId="0" borderId="6" xfId="0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left" vertical="top"/>
    </xf>
    <xf numFmtId="0" fontId="2" fillId="0" borderId="99" xfId="0" applyFont="1" applyBorder="1" applyAlignment="1" applyProtection="1">
      <alignment horizontal="left" vertical="top"/>
    </xf>
    <xf numFmtId="0" fontId="2" fillId="0" borderId="109" xfId="0" applyFont="1" applyBorder="1" applyAlignment="1" applyProtection="1">
      <alignment horizontal="left" vertical="top"/>
    </xf>
    <xf numFmtId="0" fontId="2" fillId="0" borderId="98" xfId="0" applyFont="1" applyBorder="1" applyAlignment="1" applyProtection="1">
      <alignment horizontal="left" vertical="top"/>
    </xf>
    <xf numFmtId="0" fontId="16" fillId="0" borderId="2" xfId="0" applyFont="1" applyFill="1" applyBorder="1" applyAlignment="1" applyProtection="1">
      <alignment horizontal="left"/>
    </xf>
    <xf numFmtId="0" fontId="16" fillId="0" borderId="1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58E"/>
      <color rgb="FF004B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624758</xdr:colOff>
      <xdr:row>0</xdr:row>
      <xdr:rowOff>0</xdr:rowOff>
    </xdr:from>
    <xdr:to>
      <xdr:col>13</xdr:col>
      <xdr:colOff>477865</xdr:colOff>
      <xdr:row>3</xdr:row>
      <xdr:rowOff>80105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0" y="0"/>
          <a:ext cx="1046292" cy="418089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4</xdr:col>
      <xdr:colOff>215080</xdr:colOff>
      <xdr:row>3</xdr:row>
      <xdr:rowOff>76365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33" y="0"/>
          <a:ext cx="1985373" cy="414349"/>
        </a:xfrm>
        <a:prstGeom prst="rect">
          <a:avLst/>
        </a:prstGeom>
      </xdr:spPr>
    </xdr:pic>
    <xdr:clientData/>
  </xdr:twoCellAnchor>
  <xdr:twoCellAnchor>
    <xdr:from>
      <xdr:col>10</xdr:col>
      <xdr:colOff>737852</xdr:colOff>
      <xdr:row>77</xdr:row>
      <xdr:rowOff>107324</xdr:rowOff>
    </xdr:from>
    <xdr:to>
      <xdr:col>13</xdr:col>
      <xdr:colOff>339025</xdr:colOff>
      <xdr:row>78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641215" y="8887764"/>
          <a:ext cx="1740944" cy="6709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68944" y="5064349"/>
          <a:ext cx="160986" cy="3353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647216</xdr:colOff>
      <xdr:row>0</xdr:row>
      <xdr:rowOff>0</xdr:rowOff>
    </xdr:from>
    <xdr:to>
      <xdr:col>13</xdr:col>
      <xdr:colOff>477865</xdr:colOff>
      <xdr:row>3</xdr:row>
      <xdr:rowOff>71131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416" y="0"/>
          <a:ext cx="1024449" cy="414031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3</xdr:col>
      <xdr:colOff>693756</xdr:colOff>
      <xdr:row>3</xdr:row>
      <xdr:rowOff>76365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8" y="0"/>
          <a:ext cx="1747318" cy="419265"/>
        </a:xfrm>
        <a:prstGeom prst="rect">
          <a:avLst/>
        </a:prstGeom>
      </xdr:spPr>
    </xdr:pic>
    <xdr:clientData/>
  </xdr:twoCellAnchor>
  <xdr:twoCellAnchor>
    <xdr:from>
      <xdr:col>10</xdr:col>
      <xdr:colOff>737852</xdr:colOff>
      <xdr:row>77</xdr:row>
      <xdr:rowOff>107324</xdr:rowOff>
    </xdr:from>
    <xdr:to>
      <xdr:col>13</xdr:col>
      <xdr:colOff>339025</xdr:colOff>
      <xdr:row>78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411452" y="9359274"/>
          <a:ext cx="1531573" cy="1332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5" name="Arrow: Dow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782667" y="5317455"/>
          <a:ext cx="160986" cy="3552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647216</xdr:colOff>
      <xdr:row>0</xdr:row>
      <xdr:rowOff>0</xdr:rowOff>
    </xdr:from>
    <xdr:to>
      <xdr:col>13</xdr:col>
      <xdr:colOff>477865</xdr:colOff>
      <xdr:row>3</xdr:row>
      <xdr:rowOff>71131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416" y="0"/>
          <a:ext cx="1024449" cy="414031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3</xdr:col>
      <xdr:colOff>693756</xdr:colOff>
      <xdr:row>3</xdr:row>
      <xdr:rowOff>76365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8" y="0"/>
          <a:ext cx="1747318" cy="419265"/>
        </a:xfrm>
        <a:prstGeom prst="rect">
          <a:avLst/>
        </a:prstGeom>
      </xdr:spPr>
    </xdr:pic>
    <xdr:clientData/>
  </xdr:twoCellAnchor>
  <xdr:twoCellAnchor>
    <xdr:from>
      <xdr:col>10</xdr:col>
      <xdr:colOff>737852</xdr:colOff>
      <xdr:row>77</xdr:row>
      <xdr:rowOff>107324</xdr:rowOff>
    </xdr:from>
    <xdr:to>
      <xdr:col>13</xdr:col>
      <xdr:colOff>339025</xdr:colOff>
      <xdr:row>78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411452" y="9359274"/>
          <a:ext cx="1531573" cy="1332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5" name="Arrow: Dow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782667" y="5317455"/>
          <a:ext cx="160986" cy="3552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647216</xdr:colOff>
      <xdr:row>0</xdr:row>
      <xdr:rowOff>0</xdr:rowOff>
    </xdr:from>
    <xdr:to>
      <xdr:col>13</xdr:col>
      <xdr:colOff>477865</xdr:colOff>
      <xdr:row>3</xdr:row>
      <xdr:rowOff>71131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416" y="0"/>
          <a:ext cx="1024449" cy="414031"/>
        </a:xfrm>
        <a:prstGeom prst="rect">
          <a:avLst/>
        </a:prstGeom>
      </xdr:spPr>
    </xdr:pic>
    <xdr:clientData/>
  </xdr:twoCellAnchor>
  <xdr:twoCellAnchor editAs="oneCell">
    <xdr:from>
      <xdr:col>1</xdr:col>
      <xdr:colOff>32288</xdr:colOff>
      <xdr:row>0</xdr:row>
      <xdr:rowOff>0</xdr:rowOff>
    </xdr:from>
    <xdr:to>
      <xdr:col>3</xdr:col>
      <xdr:colOff>693756</xdr:colOff>
      <xdr:row>3</xdr:row>
      <xdr:rowOff>76365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8" y="0"/>
          <a:ext cx="1747318" cy="419265"/>
        </a:xfrm>
        <a:prstGeom prst="rect">
          <a:avLst/>
        </a:prstGeom>
      </xdr:spPr>
    </xdr:pic>
    <xdr:clientData/>
  </xdr:twoCellAnchor>
  <xdr:twoCellAnchor>
    <xdr:from>
      <xdr:col>10</xdr:col>
      <xdr:colOff>737852</xdr:colOff>
      <xdr:row>77</xdr:row>
      <xdr:rowOff>107324</xdr:rowOff>
    </xdr:from>
    <xdr:to>
      <xdr:col>13</xdr:col>
      <xdr:colOff>339025</xdr:colOff>
      <xdr:row>78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411452" y="9359274"/>
          <a:ext cx="1531573" cy="1332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187817</xdr:colOff>
      <xdr:row>44</xdr:row>
      <xdr:rowOff>46955</xdr:rowOff>
    </xdr:from>
    <xdr:to>
      <xdr:col>19</xdr:col>
      <xdr:colOff>348803</xdr:colOff>
      <xdr:row>47</xdr:row>
      <xdr:rowOff>40247</xdr:rowOff>
    </xdr:to>
    <xdr:sp macro="" textlink="">
      <xdr:nvSpPr>
        <xdr:cNvPr id="5" name="Arrow: Down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782667" y="5317455"/>
          <a:ext cx="160986" cy="3552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2:AH101"/>
  <sheetViews>
    <sheetView tabSelected="1" zoomScale="124" zoomScaleNormal="124" workbookViewId="0">
      <selection activeCell="F32" sqref="F32"/>
    </sheetView>
  </sheetViews>
  <sheetFormatPr defaultColWidth="9.125" defaultRowHeight="11.4"/>
  <cols>
    <col min="1" max="1" width="2.125" style="1" customWidth="1"/>
    <col min="2" max="2" width="9.125" style="1"/>
    <col min="3" max="3" width="8" style="1" customWidth="1"/>
    <col min="4" max="4" width="11.25" style="1" customWidth="1"/>
    <col min="5" max="5" width="7.25" style="1" customWidth="1"/>
    <col min="6" max="6" width="5.875" style="1" customWidth="1"/>
    <col min="7" max="7" width="4.875" style="1" customWidth="1"/>
    <col min="8" max="8" width="9.75" style="1" customWidth="1"/>
    <col min="9" max="9" width="8.375" style="1" customWidth="1"/>
    <col min="10" max="10" width="7.125" style="1" customWidth="1"/>
    <col min="11" max="11" width="11.375" style="1" customWidth="1"/>
    <col min="12" max="12" width="10.75" style="1" customWidth="1"/>
    <col min="13" max="14" width="8.125" style="1" customWidth="1"/>
    <col min="15" max="15" width="2.625" style="1" customWidth="1"/>
    <col min="16" max="19" width="9.125" style="1"/>
    <col min="20" max="20" width="12.375" style="1" customWidth="1"/>
    <col min="21" max="16384" width="9.125" style="1"/>
  </cols>
  <sheetData>
    <row r="2" spans="1:20" ht="9" customHeight="1">
      <c r="G2" s="292" t="s">
        <v>51</v>
      </c>
      <c r="H2" s="292"/>
      <c r="I2" s="292"/>
      <c r="J2" s="292"/>
      <c r="K2" s="292"/>
    </row>
    <row r="3" spans="1:20" ht="9" customHeight="1">
      <c r="D3" s="23"/>
      <c r="E3" s="23"/>
      <c r="F3" s="23"/>
      <c r="G3" s="292"/>
      <c r="H3" s="292"/>
      <c r="I3" s="292"/>
      <c r="J3" s="292"/>
      <c r="K3" s="292"/>
    </row>
    <row r="4" spans="1:20">
      <c r="E4" s="7"/>
      <c r="F4" s="7"/>
      <c r="G4" s="7"/>
      <c r="H4" s="336" t="s">
        <v>4</v>
      </c>
      <c r="I4" s="336"/>
      <c r="J4" s="336"/>
    </row>
    <row r="5" spans="1:20">
      <c r="E5" s="293" t="s">
        <v>16</v>
      </c>
      <c r="F5" s="294"/>
      <c r="G5" s="294"/>
      <c r="H5" s="294"/>
      <c r="I5" s="294"/>
      <c r="J5" s="294"/>
      <c r="K5" s="295"/>
    </row>
    <row r="6" spans="1:20">
      <c r="D6" s="2"/>
      <c r="E6" s="296"/>
      <c r="F6" s="297"/>
      <c r="G6" s="297"/>
      <c r="H6" s="297"/>
      <c r="I6" s="297"/>
      <c r="J6" s="297"/>
      <c r="K6" s="298"/>
    </row>
    <row r="7" spans="1:20" ht="9.6" customHeight="1">
      <c r="B7" s="204" t="s">
        <v>0</v>
      </c>
      <c r="C7" s="163"/>
      <c r="D7" s="164"/>
      <c r="E7" s="164"/>
      <c r="F7" s="164"/>
      <c r="G7" s="165"/>
      <c r="H7" s="150">
        <v>1</v>
      </c>
      <c r="I7" s="166" t="s">
        <v>17</v>
      </c>
      <c r="J7" s="167"/>
      <c r="K7" s="168">
        <v>2</v>
      </c>
      <c r="L7" s="317" t="s">
        <v>43</v>
      </c>
      <c r="M7" s="318"/>
      <c r="N7" s="319"/>
    </row>
    <row r="8" spans="1:20" ht="9.6" customHeight="1">
      <c r="B8" s="246" t="s">
        <v>288</v>
      </c>
      <c r="C8" s="223"/>
      <c r="D8" s="223"/>
      <c r="E8" s="223"/>
      <c r="F8" s="223"/>
      <c r="G8" s="223"/>
      <c r="H8" s="227"/>
      <c r="I8" s="302" t="s">
        <v>307</v>
      </c>
      <c r="J8" s="303"/>
      <c r="K8" s="304"/>
      <c r="L8" s="320"/>
      <c r="M8" s="321"/>
      <c r="N8" s="322"/>
    </row>
    <row r="9" spans="1:20" ht="9.6" customHeight="1">
      <c r="B9" s="274" t="s">
        <v>295</v>
      </c>
      <c r="C9" s="223"/>
      <c r="D9" s="223"/>
      <c r="E9" s="223"/>
      <c r="F9" s="223"/>
      <c r="G9" s="223"/>
      <c r="H9" s="227"/>
      <c r="I9" s="203" t="s">
        <v>18</v>
      </c>
      <c r="J9" s="26"/>
      <c r="K9" s="169">
        <v>4</v>
      </c>
      <c r="L9" s="311" t="s">
        <v>19</v>
      </c>
      <c r="M9" s="312"/>
      <c r="N9" s="313"/>
    </row>
    <row r="10" spans="1:20" ht="9.6" customHeight="1">
      <c r="B10" s="256"/>
      <c r="C10" s="223"/>
      <c r="D10" s="223"/>
      <c r="E10" s="223"/>
      <c r="F10" s="223"/>
      <c r="G10" s="223"/>
      <c r="H10" s="227"/>
      <c r="I10" s="306"/>
      <c r="J10" s="307"/>
      <c r="K10" s="308"/>
      <c r="L10" s="314"/>
      <c r="M10" s="315"/>
      <c r="N10" s="316"/>
      <c r="P10" s="362" t="s">
        <v>138</v>
      </c>
      <c r="Q10" s="362"/>
      <c r="R10" s="362"/>
      <c r="S10" s="362"/>
      <c r="T10" s="362"/>
    </row>
    <row r="11" spans="1:20" ht="9.6" customHeight="1">
      <c r="A11" s="4"/>
      <c r="B11" s="256"/>
      <c r="C11" s="223"/>
      <c r="D11" s="223"/>
      <c r="E11" s="223"/>
      <c r="F11" s="223"/>
      <c r="G11" s="223"/>
      <c r="H11" s="227"/>
      <c r="I11" s="327" t="s">
        <v>22</v>
      </c>
      <c r="J11" s="328"/>
      <c r="K11" s="170" t="s">
        <v>281</v>
      </c>
      <c r="L11" s="370" t="s">
        <v>44</v>
      </c>
      <c r="M11" s="371"/>
      <c r="N11" s="372"/>
      <c r="O11" s="3"/>
      <c r="Q11" s="375" t="s">
        <v>143</v>
      </c>
      <c r="R11" s="376"/>
      <c r="S11" s="377"/>
    </row>
    <row r="12" spans="1:20">
      <c r="B12" s="85" t="s">
        <v>1</v>
      </c>
      <c r="C12" s="285" t="s">
        <v>289</v>
      </c>
      <c r="D12" s="286"/>
      <c r="E12" s="86" t="s">
        <v>2</v>
      </c>
      <c r="F12" s="337" t="s">
        <v>333</v>
      </c>
      <c r="G12" s="338"/>
      <c r="H12" s="339"/>
      <c r="I12" s="340"/>
      <c r="J12" s="341"/>
      <c r="K12" s="146"/>
      <c r="L12" s="246"/>
      <c r="M12" s="250"/>
      <c r="N12" s="251"/>
      <c r="O12" s="144"/>
    </row>
    <row r="13" spans="1:20" ht="9.6" customHeight="1">
      <c r="B13" s="200" t="s">
        <v>3</v>
      </c>
      <c r="C13" s="201"/>
      <c r="D13" s="201"/>
      <c r="E13" s="201"/>
      <c r="F13" s="201"/>
      <c r="G13" s="201"/>
      <c r="H13" s="202">
        <v>3</v>
      </c>
      <c r="I13" s="309" t="s">
        <v>257</v>
      </c>
      <c r="J13" s="310"/>
      <c r="K13" s="310"/>
      <c r="L13" s="212"/>
      <c r="M13" s="250"/>
      <c r="N13" s="251"/>
      <c r="O13" s="248">
        <v>1</v>
      </c>
      <c r="P13" s="373" t="s">
        <v>286</v>
      </c>
      <c r="Q13" s="373"/>
      <c r="R13" s="373"/>
      <c r="S13" s="373"/>
      <c r="T13" s="373"/>
    </row>
    <row r="14" spans="1:20" ht="9.6" customHeight="1">
      <c r="B14" s="246" t="s">
        <v>290</v>
      </c>
      <c r="C14" s="225"/>
      <c r="D14" s="225"/>
      <c r="E14" s="225"/>
      <c r="F14" s="225"/>
      <c r="G14" s="225"/>
      <c r="H14" s="226"/>
      <c r="I14" s="206" t="s">
        <v>8</v>
      </c>
      <c r="J14" s="95" t="s">
        <v>208</v>
      </c>
      <c r="K14" s="208" t="s">
        <v>276</v>
      </c>
      <c r="L14" s="212"/>
      <c r="M14" s="250"/>
      <c r="N14" s="251"/>
      <c r="O14" s="248">
        <v>2</v>
      </c>
      <c r="P14" s="363" t="s">
        <v>277</v>
      </c>
      <c r="Q14" s="363"/>
      <c r="R14" s="363"/>
      <c r="S14" s="363"/>
      <c r="T14" s="363"/>
    </row>
    <row r="15" spans="1:20" ht="9.6" customHeight="1">
      <c r="B15" s="212" t="s">
        <v>291</v>
      </c>
      <c r="C15" s="225"/>
      <c r="D15" s="225"/>
      <c r="E15" s="225"/>
      <c r="F15" s="225"/>
      <c r="G15" s="225"/>
      <c r="H15" s="226"/>
      <c r="I15" s="207" t="s">
        <v>9</v>
      </c>
      <c r="J15" s="96" t="str">
        <f>IF(AND(J14="No",K15="No"),"Yes","NO")</f>
        <v>NO</v>
      </c>
      <c r="K15" s="95" t="s">
        <v>209</v>
      </c>
      <c r="L15" s="212"/>
      <c r="M15" s="250"/>
      <c r="N15" s="251"/>
      <c r="O15" s="248">
        <v>3</v>
      </c>
      <c r="P15" s="363" t="s">
        <v>139</v>
      </c>
      <c r="Q15" s="363"/>
      <c r="R15" s="363"/>
      <c r="S15" s="363"/>
      <c r="T15" s="363"/>
    </row>
    <row r="16" spans="1:20" ht="9.6" customHeight="1">
      <c r="B16" s="212" t="s">
        <v>292</v>
      </c>
      <c r="C16" s="225"/>
      <c r="D16" s="225"/>
      <c r="E16" s="225"/>
      <c r="F16" s="225"/>
      <c r="G16" s="225"/>
      <c r="H16" s="226"/>
      <c r="I16" s="305" t="s">
        <v>258</v>
      </c>
      <c r="J16" s="305"/>
      <c r="K16" s="305"/>
      <c r="L16" s="257"/>
      <c r="M16" s="252"/>
      <c r="N16" s="253"/>
      <c r="O16" s="248">
        <v>4</v>
      </c>
      <c r="P16" s="217" t="s">
        <v>210</v>
      </c>
      <c r="Q16" s="217"/>
      <c r="R16" s="217"/>
      <c r="S16" s="217"/>
      <c r="T16" s="217"/>
    </row>
    <row r="17" spans="2:20" ht="9.6" customHeight="1">
      <c r="B17" s="212" t="s">
        <v>293</v>
      </c>
      <c r="C17" s="225"/>
      <c r="D17" s="225"/>
      <c r="E17" s="225"/>
      <c r="F17" s="225"/>
      <c r="G17" s="225"/>
      <c r="H17" s="226"/>
      <c r="I17" s="436" t="s">
        <v>211</v>
      </c>
      <c r="J17" s="437"/>
      <c r="K17" s="438"/>
      <c r="L17" s="45" t="s">
        <v>52</v>
      </c>
      <c r="M17" s="25"/>
      <c r="N17" s="159">
        <v>11</v>
      </c>
      <c r="O17" s="248">
        <v>5</v>
      </c>
      <c r="P17" s="363" t="s">
        <v>140</v>
      </c>
      <c r="Q17" s="363"/>
      <c r="R17" s="363"/>
      <c r="S17" s="363"/>
      <c r="T17" s="363"/>
    </row>
    <row r="18" spans="2:20">
      <c r="B18" s="71" t="s">
        <v>1</v>
      </c>
      <c r="C18" s="287" t="s">
        <v>296</v>
      </c>
      <c r="D18" s="288"/>
      <c r="E18" s="87" t="s">
        <v>2</v>
      </c>
      <c r="F18" s="289" t="s">
        <v>297</v>
      </c>
      <c r="G18" s="290"/>
      <c r="H18" s="291"/>
      <c r="I18" s="439"/>
      <c r="J18" s="440"/>
      <c r="K18" s="441"/>
      <c r="L18" s="356"/>
      <c r="M18" s="323"/>
      <c r="N18" s="357"/>
      <c r="O18" s="248">
        <v>6</v>
      </c>
      <c r="P18" s="363" t="s">
        <v>141</v>
      </c>
      <c r="Q18" s="363"/>
      <c r="R18" s="363"/>
      <c r="S18" s="363"/>
      <c r="T18" s="363"/>
    </row>
    <row r="19" spans="2:20" ht="9.6" customHeight="1">
      <c r="B19" s="36" t="s">
        <v>278</v>
      </c>
      <c r="C19" s="27"/>
      <c r="D19" s="46"/>
      <c r="E19" s="327" t="s">
        <v>279</v>
      </c>
      <c r="F19" s="348"/>
      <c r="G19" s="348"/>
      <c r="H19" s="328"/>
      <c r="I19" s="25" t="s">
        <v>5</v>
      </c>
      <c r="J19" s="25"/>
      <c r="K19" s="175">
        <v>7</v>
      </c>
      <c r="L19" s="37" t="s">
        <v>6</v>
      </c>
      <c r="M19" s="38"/>
      <c r="N19" s="171">
        <v>8</v>
      </c>
      <c r="O19" s="248">
        <v>7</v>
      </c>
      <c r="P19" s="363" t="s">
        <v>142</v>
      </c>
      <c r="Q19" s="363"/>
      <c r="R19" s="363"/>
      <c r="S19" s="363"/>
      <c r="T19" s="363"/>
    </row>
    <row r="20" spans="2:20" ht="10.5" customHeight="1">
      <c r="B20" s="246" t="s">
        <v>330</v>
      </c>
      <c r="C20" s="225"/>
      <c r="D20" s="226"/>
      <c r="E20" s="247"/>
      <c r="F20" s="225"/>
      <c r="G20" s="225"/>
      <c r="H20" s="226"/>
      <c r="I20" s="323"/>
      <c r="J20" s="323"/>
      <c r="K20" s="323"/>
      <c r="L20" s="353" t="s">
        <v>63</v>
      </c>
      <c r="M20" s="354"/>
      <c r="N20" s="355"/>
      <c r="O20" s="248">
        <v>8</v>
      </c>
      <c r="P20" s="217" t="s">
        <v>267</v>
      </c>
      <c r="Q20" s="217"/>
      <c r="R20" s="217"/>
      <c r="S20" s="217"/>
      <c r="T20" s="217"/>
    </row>
    <row r="21" spans="2:20" ht="9.6" customHeight="1">
      <c r="B21" s="276" t="s">
        <v>331</v>
      </c>
      <c r="C21" s="225"/>
      <c r="D21" s="226"/>
      <c r="E21" s="224"/>
      <c r="F21" s="225"/>
      <c r="G21" s="225"/>
      <c r="H21" s="226"/>
      <c r="I21" s="31" t="s">
        <v>268</v>
      </c>
      <c r="J21" s="30"/>
      <c r="K21" s="30"/>
      <c r="L21" s="37" t="s">
        <v>7</v>
      </c>
      <c r="M21" s="38"/>
      <c r="N21" s="158">
        <v>9</v>
      </c>
      <c r="O21" s="248">
        <v>9</v>
      </c>
      <c r="P21" s="363" t="s">
        <v>205</v>
      </c>
      <c r="Q21" s="363"/>
      <c r="R21" s="363"/>
      <c r="S21" s="363"/>
      <c r="T21" s="363"/>
    </row>
    <row r="22" spans="2:20" ht="9.75" customHeight="1">
      <c r="B22" s="278" t="s">
        <v>332</v>
      </c>
      <c r="C22" s="225"/>
      <c r="D22" s="226"/>
      <c r="E22" s="224"/>
      <c r="F22" s="225"/>
      <c r="G22" s="225"/>
      <c r="H22" s="226"/>
      <c r="I22" s="367"/>
      <c r="J22" s="368"/>
      <c r="K22" s="369"/>
      <c r="L22" s="358" t="s">
        <v>128</v>
      </c>
      <c r="M22" s="323"/>
      <c r="N22" s="359"/>
      <c r="O22" s="249">
        <v>10</v>
      </c>
      <c r="P22" s="364" t="s">
        <v>206</v>
      </c>
      <c r="Q22" s="364"/>
      <c r="R22" s="364"/>
      <c r="S22" s="364"/>
      <c r="T22" s="364"/>
    </row>
    <row r="23" spans="2:20" ht="9.6" customHeight="1">
      <c r="B23" s="88" t="s">
        <v>21</v>
      </c>
      <c r="C23" s="89" t="s">
        <v>1</v>
      </c>
      <c r="D23" s="90" t="s">
        <v>20</v>
      </c>
      <c r="E23" s="91" t="s">
        <v>21</v>
      </c>
      <c r="F23" s="346" t="s">
        <v>1</v>
      </c>
      <c r="G23" s="347"/>
      <c r="H23" s="92" t="s">
        <v>20</v>
      </c>
      <c r="I23" s="329" t="s">
        <v>259</v>
      </c>
      <c r="J23" s="330"/>
      <c r="K23" s="331"/>
      <c r="L23" s="205" t="s">
        <v>287</v>
      </c>
      <c r="M23" s="334" t="s">
        <v>283</v>
      </c>
      <c r="N23" s="335"/>
      <c r="O23" s="374">
        <v>11</v>
      </c>
      <c r="P23" s="455" t="s">
        <v>237</v>
      </c>
      <c r="Q23" s="455"/>
      <c r="R23" s="455"/>
      <c r="S23" s="455"/>
      <c r="T23" s="455"/>
    </row>
    <row r="24" spans="2:20" ht="16.2" thickBot="1">
      <c r="B24" s="65" t="s">
        <v>299</v>
      </c>
      <c r="C24" s="277" t="s">
        <v>298</v>
      </c>
      <c r="D24" s="151" t="s">
        <v>300</v>
      </c>
      <c r="E24" s="157"/>
      <c r="F24" s="344"/>
      <c r="G24" s="345"/>
      <c r="H24" s="152"/>
      <c r="I24" s="324" t="s">
        <v>308</v>
      </c>
      <c r="J24" s="325"/>
      <c r="K24" s="326"/>
      <c r="L24" s="275" t="s">
        <v>309</v>
      </c>
      <c r="M24" s="332" t="s">
        <v>284</v>
      </c>
      <c r="N24" s="333"/>
      <c r="O24" s="374"/>
      <c r="P24" s="455"/>
      <c r="Q24" s="455"/>
      <c r="R24" s="455"/>
      <c r="S24" s="455"/>
      <c r="T24" s="455"/>
    </row>
    <row r="25" spans="2:20" ht="9.6" customHeight="1" thickTop="1">
      <c r="B25" s="342" t="s">
        <v>266</v>
      </c>
      <c r="C25" s="343"/>
      <c r="D25" s="160" t="s">
        <v>265</v>
      </c>
      <c r="E25" s="360" t="s">
        <v>264</v>
      </c>
      <c r="F25" s="349" t="s">
        <v>261</v>
      </c>
      <c r="G25" s="349"/>
      <c r="H25" s="349"/>
      <c r="I25" s="349"/>
      <c r="J25" s="349"/>
      <c r="K25" s="350"/>
      <c r="L25" s="161" t="s">
        <v>262</v>
      </c>
      <c r="M25" s="453" t="s">
        <v>250</v>
      </c>
      <c r="N25" s="162" t="s">
        <v>263</v>
      </c>
      <c r="O25" s="248">
        <v>12</v>
      </c>
      <c r="P25" s="365" t="s">
        <v>251</v>
      </c>
      <c r="Q25" s="365"/>
      <c r="R25" s="365"/>
      <c r="S25" s="365"/>
      <c r="T25" s="365"/>
    </row>
    <row r="26" spans="2:20" ht="9.6" customHeight="1">
      <c r="B26" s="172"/>
      <c r="C26" s="165"/>
      <c r="D26" s="67" t="s">
        <v>162</v>
      </c>
      <c r="E26" s="361"/>
      <c r="F26" s="351"/>
      <c r="G26" s="351"/>
      <c r="H26" s="351"/>
      <c r="I26" s="351"/>
      <c r="J26" s="351"/>
      <c r="K26" s="352"/>
      <c r="L26" s="68" t="s">
        <v>294</v>
      </c>
      <c r="M26" s="454"/>
      <c r="N26" s="189" t="s">
        <v>207</v>
      </c>
      <c r="O26" s="249">
        <v>13</v>
      </c>
      <c r="P26" s="373" t="s">
        <v>285</v>
      </c>
      <c r="Q26" s="373"/>
      <c r="R26" s="373"/>
      <c r="S26" s="373"/>
      <c r="T26" s="373"/>
    </row>
    <row r="27" spans="2:20" ht="9.6" customHeight="1">
      <c r="B27" s="264" t="s">
        <v>310</v>
      </c>
      <c r="C27" s="259"/>
      <c r="D27" s="47">
        <v>639</v>
      </c>
      <c r="E27" s="259"/>
      <c r="F27" s="246" t="s">
        <v>301</v>
      </c>
      <c r="G27" s="254"/>
      <c r="H27" s="254"/>
      <c r="I27" s="254"/>
      <c r="J27" s="254"/>
      <c r="K27" s="255"/>
      <c r="L27" s="55">
        <v>17892</v>
      </c>
      <c r="M27" s="149"/>
      <c r="N27" s="147"/>
      <c r="P27" s="366"/>
      <c r="Q27" s="366"/>
      <c r="R27" s="366"/>
      <c r="S27" s="366"/>
      <c r="T27" s="366"/>
    </row>
    <row r="28" spans="2:20" ht="9.6" customHeight="1">
      <c r="B28" s="260" t="s">
        <v>311</v>
      </c>
      <c r="C28" s="261"/>
      <c r="D28" s="47">
        <v>639</v>
      </c>
      <c r="E28" s="261"/>
      <c r="F28" s="212" t="s">
        <v>302</v>
      </c>
      <c r="G28" s="213"/>
      <c r="H28" s="213"/>
      <c r="I28" s="213"/>
      <c r="J28" s="213"/>
      <c r="K28" s="214"/>
      <c r="L28" s="56">
        <v>17892</v>
      </c>
      <c r="M28" s="56"/>
      <c r="N28" s="145"/>
      <c r="P28" s="366"/>
      <c r="Q28" s="366"/>
      <c r="R28" s="366"/>
      <c r="S28" s="366"/>
      <c r="T28" s="366"/>
    </row>
    <row r="29" spans="2:20" ht="9.6" customHeight="1">
      <c r="B29" s="262" t="s">
        <v>312</v>
      </c>
      <c r="C29" s="263"/>
      <c r="D29" s="47">
        <v>639</v>
      </c>
      <c r="E29" s="263"/>
      <c r="F29" s="212" t="s">
        <v>303</v>
      </c>
      <c r="G29" s="213"/>
      <c r="H29" s="213"/>
      <c r="I29" s="213"/>
      <c r="J29" s="213"/>
      <c r="K29" s="214"/>
      <c r="L29" s="56">
        <v>17892</v>
      </c>
      <c r="M29" s="56"/>
      <c r="N29" s="145"/>
    </row>
    <row r="30" spans="2:20" ht="9.6" customHeight="1">
      <c r="B30" s="262" t="s">
        <v>313</v>
      </c>
      <c r="C30" s="263"/>
      <c r="D30" s="47">
        <v>639</v>
      </c>
      <c r="E30" s="263"/>
      <c r="F30" s="212"/>
      <c r="G30" s="213"/>
      <c r="H30" s="213"/>
      <c r="I30" s="213"/>
      <c r="J30" s="213"/>
      <c r="K30" s="214"/>
      <c r="L30" s="56">
        <v>17892</v>
      </c>
      <c r="M30" s="56"/>
      <c r="N30" s="145"/>
    </row>
    <row r="31" spans="2:20" ht="9.6" customHeight="1">
      <c r="B31" s="262" t="s">
        <v>314</v>
      </c>
      <c r="C31" s="263"/>
      <c r="D31" s="47">
        <v>639</v>
      </c>
      <c r="E31" s="263"/>
      <c r="F31" s="212" t="s">
        <v>304</v>
      </c>
      <c r="G31" s="213"/>
      <c r="H31" s="213"/>
      <c r="I31" s="213"/>
      <c r="J31" s="213"/>
      <c r="K31" s="214"/>
      <c r="L31" s="56">
        <v>17892</v>
      </c>
      <c r="M31" s="56"/>
      <c r="N31" s="145"/>
    </row>
    <row r="32" spans="2:20" ht="9.6" customHeight="1">
      <c r="B32" s="262" t="s">
        <v>315</v>
      </c>
      <c r="C32" s="263"/>
      <c r="D32" s="47">
        <v>639</v>
      </c>
      <c r="E32" s="263"/>
      <c r="F32" s="212" t="s">
        <v>334</v>
      </c>
      <c r="G32" s="213"/>
      <c r="H32" s="213"/>
      <c r="I32" s="213"/>
      <c r="J32" s="213"/>
      <c r="K32" s="214"/>
      <c r="L32" s="56">
        <v>17892</v>
      </c>
      <c r="M32" s="56"/>
      <c r="N32" s="145"/>
    </row>
    <row r="33" spans="2:20" ht="9.6" customHeight="1">
      <c r="B33" s="262" t="s">
        <v>316</v>
      </c>
      <c r="C33" s="263"/>
      <c r="D33" s="47">
        <v>639</v>
      </c>
      <c r="E33" s="263"/>
      <c r="F33" s="212" t="s">
        <v>306</v>
      </c>
      <c r="G33" s="213"/>
      <c r="H33" s="213"/>
      <c r="I33" s="213"/>
      <c r="J33" s="213"/>
      <c r="K33" s="214"/>
      <c r="L33" s="56">
        <v>17892</v>
      </c>
      <c r="M33" s="56"/>
      <c r="N33" s="145"/>
    </row>
    <row r="34" spans="2:20" ht="9.6" customHeight="1">
      <c r="B34" s="262" t="s">
        <v>317</v>
      </c>
      <c r="C34" s="263"/>
      <c r="D34" s="47">
        <v>639</v>
      </c>
      <c r="E34" s="263"/>
      <c r="F34" s="212" t="s">
        <v>305</v>
      </c>
      <c r="G34" s="213"/>
      <c r="H34" s="213"/>
      <c r="I34" s="213"/>
      <c r="J34" s="213"/>
      <c r="K34" s="214"/>
      <c r="L34" s="56">
        <v>17892</v>
      </c>
      <c r="M34" s="56"/>
      <c r="N34" s="145"/>
      <c r="P34" s="6"/>
      <c r="Q34" s="6"/>
    </row>
    <row r="35" spans="2:20" ht="9.6" customHeight="1">
      <c r="B35" s="262" t="s">
        <v>318</v>
      </c>
      <c r="C35" s="263"/>
      <c r="D35" s="47">
        <v>639</v>
      </c>
      <c r="E35" s="263"/>
      <c r="F35" s="212"/>
      <c r="G35" s="213"/>
      <c r="H35" s="213"/>
      <c r="I35" s="213"/>
      <c r="J35" s="213"/>
      <c r="K35" s="214"/>
      <c r="L35" s="56">
        <v>17892</v>
      </c>
      <c r="M35" s="56"/>
      <c r="N35" s="145"/>
      <c r="P35" s="6"/>
      <c r="Q35" s="6"/>
    </row>
    <row r="36" spans="2:20" ht="9.6" customHeight="1">
      <c r="B36" s="262" t="s">
        <v>319</v>
      </c>
      <c r="C36" s="263"/>
      <c r="D36" s="47">
        <v>639</v>
      </c>
      <c r="E36" s="263"/>
      <c r="F36" s="212"/>
      <c r="G36" s="213"/>
      <c r="H36" s="213"/>
      <c r="I36" s="213"/>
      <c r="J36" s="213"/>
      <c r="K36" s="214"/>
      <c r="L36" s="56">
        <v>17892</v>
      </c>
      <c r="M36" s="56"/>
      <c r="N36" s="145"/>
    </row>
    <row r="37" spans="2:20" ht="9.6" customHeight="1">
      <c r="B37" s="262" t="s">
        <v>320</v>
      </c>
      <c r="C37" s="263"/>
      <c r="D37" s="47">
        <v>639</v>
      </c>
      <c r="E37" s="263"/>
      <c r="F37" s="212"/>
      <c r="G37" s="213"/>
      <c r="H37" s="213"/>
      <c r="I37" s="213"/>
      <c r="J37" s="213"/>
      <c r="K37" s="214"/>
      <c r="L37" s="56">
        <v>17892</v>
      </c>
      <c r="M37" s="56"/>
      <c r="N37" s="145"/>
    </row>
    <row r="38" spans="2:20" ht="9.6" customHeight="1">
      <c r="B38" s="262" t="s">
        <v>321</v>
      </c>
      <c r="C38" s="263"/>
      <c r="D38" s="47">
        <v>639</v>
      </c>
      <c r="E38" s="263"/>
      <c r="F38" s="212"/>
      <c r="G38" s="213"/>
      <c r="H38" s="213"/>
      <c r="I38" s="213"/>
      <c r="J38" s="213"/>
      <c r="K38" s="214"/>
      <c r="L38" s="56">
        <v>17892</v>
      </c>
      <c r="M38" s="56"/>
      <c r="N38" s="145"/>
    </row>
    <row r="39" spans="2:20" ht="9.6" customHeight="1">
      <c r="B39" s="262" t="s">
        <v>322</v>
      </c>
      <c r="C39" s="263"/>
      <c r="D39" s="47">
        <v>639</v>
      </c>
      <c r="E39" s="263"/>
      <c r="F39" s="212"/>
      <c r="G39" s="213"/>
      <c r="H39" s="213"/>
      <c r="I39" s="213"/>
      <c r="J39" s="213"/>
      <c r="K39" s="214"/>
      <c r="L39" s="56">
        <v>17892</v>
      </c>
      <c r="M39" s="56"/>
      <c r="N39" s="145"/>
    </row>
    <row r="40" spans="2:20" ht="9.6" customHeight="1">
      <c r="B40" s="262" t="s">
        <v>323</v>
      </c>
      <c r="C40" s="263"/>
      <c r="D40" s="47">
        <v>639</v>
      </c>
      <c r="E40" s="263"/>
      <c r="F40" s="212"/>
      <c r="G40" s="213"/>
      <c r="H40" s="213"/>
      <c r="I40" s="213"/>
      <c r="J40" s="213"/>
      <c r="K40" s="214"/>
      <c r="L40" s="56">
        <v>17892</v>
      </c>
      <c r="M40" s="56"/>
      <c r="N40" s="145"/>
    </row>
    <row r="41" spans="2:20" ht="9.6" customHeight="1">
      <c r="B41" s="262" t="s">
        <v>324</v>
      </c>
      <c r="C41" s="263"/>
      <c r="D41" s="47">
        <v>639</v>
      </c>
      <c r="E41" s="263"/>
      <c r="F41" s="212"/>
      <c r="G41" s="213"/>
      <c r="H41" s="213"/>
      <c r="I41" s="213"/>
      <c r="J41" s="213"/>
      <c r="K41" s="214"/>
      <c r="L41" s="56">
        <v>17892</v>
      </c>
      <c r="M41" s="56"/>
      <c r="N41" s="145"/>
    </row>
    <row r="42" spans="2:20" ht="9.6" customHeight="1">
      <c r="B42" s="262" t="s">
        <v>325</v>
      </c>
      <c r="C42" s="263"/>
      <c r="D42" s="47">
        <v>639</v>
      </c>
      <c r="E42" s="263"/>
      <c r="F42" s="212"/>
      <c r="G42" s="213"/>
      <c r="H42" s="213"/>
      <c r="I42" s="213"/>
      <c r="J42" s="213"/>
      <c r="K42" s="214"/>
      <c r="L42" s="56">
        <v>17892</v>
      </c>
      <c r="M42" s="56"/>
      <c r="N42" s="145"/>
    </row>
    <row r="43" spans="2:20" ht="9.6" customHeight="1">
      <c r="B43" s="262" t="s">
        <v>326</v>
      </c>
      <c r="C43" s="263"/>
      <c r="D43" s="47">
        <v>639</v>
      </c>
      <c r="E43" s="263"/>
      <c r="F43" s="212"/>
      <c r="G43" s="213"/>
      <c r="H43" s="213"/>
      <c r="I43" s="213"/>
      <c r="J43" s="213"/>
      <c r="K43" s="214"/>
      <c r="L43" s="56">
        <v>17892</v>
      </c>
      <c r="M43" s="56"/>
      <c r="N43" s="145"/>
    </row>
    <row r="44" spans="2:20" ht="9.6" customHeight="1">
      <c r="B44" s="262" t="s">
        <v>327</v>
      </c>
      <c r="C44" s="263"/>
      <c r="D44" s="47">
        <v>639</v>
      </c>
      <c r="E44" s="263"/>
      <c r="F44" s="212"/>
      <c r="G44" s="213"/>
      <c r="H44" s="213"/>
      <c r="I44" s="213"/>
      <c r="J44" s="213"/>
      <c r="K44" s="214"/>
      <c r="L44" s="56">
        <v>17892</v>
      </c>
      <c r="M44" s="56"/>
      <c r="N44" s="145"/>
    </row>
    <row r="45" spans="2:20" ht="9.6" customHeight="1">
      <c r="B45" s="262" t="s">
        <v>328</v>
      </c>
      <c r="C45" s="263"/>
      <c r="D45" s="47">
        <v>639</v>
      </c>
      <c r="E45" s="263"/>
      <c r="F45" s="212"/>
      <c r="G45" s="213"/>
      <c r="H45" s="213"/>
      <c r="I45" s="213"/>
      <c r="J45" s="213"/>
      <c r="K45" s="214"/>
      <c r="L45" s="56">
        <v>17892</v>
      </c>
      <c r="M45" s="56"/>
      <c r="N45" s="145"/>
      <c r="Q45" s="452" t="s">
        <v>232</v>
      </c>
      <c r="R45" s="452"/>
      <c r="S45" s="452"/>
      <c r="T45" s="452"/>
    </row>
    <row r="46" spans="2:20" ht="9.6" customHeight="1">
      <c r="B46" s="262" t="s">
        <v>329</v>
      </c>
      <c r="C46" s="263"/>
      <c r="D46" s="47">
        <v>639</v>
      </c>
      <c r="E46" s="263"/>
      <c r="F46" s="212"/>
      <c r="G46" s="213"/>
      <c r="H46" s="213"/>
      <c r="I46" s="213"/>
      <c r="J46" s="213"/>
      <c r="K46" s="214"/>
      <c r="L46" s="56">
        <v>17892</v>
      </c>
      <c r="M46" s="56"/>
      <c r="N46" s="145"/>
      <c r="O46" s="13"/>
      <c r="P46" s="9"/>
      <c r="Q46" s="452"/>
      <c r="R46" s="452"/>
      <c r="S46" s="452"/>
      <c r="T46" s="452"/>
    </row>
    <row r="47" spans="2:20" ht="9.6" customHeight="1">
      <c r="B47" s="262"/>
      <c r="C47" s="263"/>
      <c r="D47" s="54"/>
      <c r="E47" s="258"/>
      <c r="F47" s="380" t="s">
        <v>145</v>
      </c>
      <c r="G47" s="381"/>
      <c r="H47" s="381"/>
      <c r="I47" s="381"/>
      <c r="J47" s="381"/>
      <c r="K47" s="382"/>
      <c r="L47" s="58"/>
      <c r="M47" s="56"/>
      <c r="N47" s="145"/>
      <c r="O47" s="14"/>
      <c r="P47" s="9"/>
    </row>
    <row r="48" spans="2:20" ht="9.6" customHeight="1">
      <c r="B48" s="390" t="s">
        <v>269</v>
      </c>
      <c r="C48" s="300"/>
      <c r="D48" s="391"/>
      <c r="E48" s="300"/>
      <c r="F48" s="300"/>
      <c r="G48" s="300"/>
      <c r="H48" s="392"/>
      <c r="I48" s="299" t="s">
        <v>270</v>
      </c>
      <c r="J48" s="300"/>
      <c r="K48" s="300"/>
      <c r="L48" s="300"/>
      <c r="M48" s="300"/>
      <c r="N48" s="301"/>
      <c r="O48" s="11"/>
      <c r="P48" s="9"/>
    </row>
    <row r="49" spans="1:21" s="8" customFormat="1" ht="9.6" customHeight="1">
      <c r="B49" s="393" t="s">
        <v>41</v>
      </c>
      <c r="C49" s="394"/>
      <c r="D49" s="59" t="s">
        <v>13</v>
      </c>
      <c r="E49" s="59" t="s">
        <v>15</v>
      </c>
      <c r="F49" s="59" t="s">
        <v>27</v>
      </c>
      <c r="G49" s="59" t="s">
        <v>14</v>
      </c>
      <c r="H49" s="33" t="s">
        <v>24</v>
      </c>
      <c r="I49" s="395" t="s">
        <v>41</v>
      </c>
      <c r="J49" s="396"/>
      <c r="K49" s="137" t="s">
        <v>233</v>
      </c>
      <c r="L49" s="140" t="s">
        <v>235</v>
      </c>
      <c r="M49" s="133" t="s">
        <v>25</v>
      </c>
      <c r="N49" s="134" t="s">
        <v>26</v>
      </c>
      <c r="O49" s="15"/>
      <c r="P49" s="456" t="s">
        <v>41</v>
      </c>
      <c r="Q49" s="457"/>
      <c r="R49" s="135" t="s">
        <v>233</v>
      </c>
      <c r="S49" s="136" t="s">
        <v>236</v>
      </c>
      <c r="T49" s="93" t="s">
        <v>25</v>
      </c>
      <c r="U49" s="94" t="s">
        <v>26</v>
      </c>
    </row>
    <row r="50" spans="1:21" ht="9.6" customHeight="1">
      <c r="B50" s="378"/>
      <c r="C50" s="379"/>
      <c r="D50" s="115"/>
      <c r="E50" s="116"/>
      <c r="F50" s="116"/>
      <c r="G50" s="116"/>
      <c r="H50" s="117"/>
      <c r="I50" s="388"/>
      <c r="J50" s="389"/>
      <c r="K50" s="141"/>
      <c r="L50" s="138" t="s">
        <v>234</v>
      </c>
      <c r="M50" s="97"/>
      <c r="N50" s="98"/>
      <c r="O50" s="11"/>
      <c r="P50" s="458"/>
      <c r="Q50" s="459"/>
      <c r="R50" s="143"/>
      <c r="S50" s="139" t="s">
        <v>234</v>
      </c>
      <c r="T50" s="105"/>
      <c r="U50" s="106"/>
    </row>
    <row r="51" spans="1:21" ht="9.6" customHeight="1">
      <c r="B51" s="378"/>
      <c r="C51" s="379"/>
      <c r="D51" s="116"/>
      <c r="E51" s="116"/>
      <c r="F51" s="116"/>
      <c r="G51" s="116"/>
      <c r="H51" s="117"/>
      <c r="I51" s="384"/>
      <c r="J51" s="385"/>
      <c r="K51" s="132"/>
      <c r="L51" s="138" t="s">
        <v>234</v>
      </c>
      <c r="M51" s="99"/>
      <c r="N51" s="100"/>
      <c r="O51" s="11"/>
      <c r="P51" s="283"/>
      <c r="Q51" s="284"/>
      <c r="R51" s="143"/>
      <c r="S51" s="139" t="s">
        <v>234</v>
      </c>
      <c r="T51" s="107"/>
      <c r="U51" s="108"/>
    </row>
    <row r="52" spans="1:21" ht="9.6" customHeight="1">
      <c r="B52" s="378"/>
      <c r="C52" s="379"/>
      <c r="D52" s="116"/>
      <c r="E52" s="116"/>
      <c r="F52" s="116"/>
      <c r="G52" s="116"/>
      <c r="H52" s="117"/>
      <c r="I52" s="384"/>
      <c r="J52" s="385"/>
      <c r="K52" s="132"/>
      <c r="L52" s="138" t="s">
        <v>234</v>
      </c>
      <c r="M52" s="99"/>
      <c r="N52" s="100"/>
      <c r="O52" s="9"/>
      <c r="P52" s="283"/>
      <c r="Q52" s="284"/>
      <c r="R52" s="143"/>
      <c r="S52" s="139" t="s">
        <v>234</v>
      </c>
      <c r="T52" s="107"/>
      <c r="U52" s="108"/>
    </row>
    <row r="53" spans="1:21" ht="9.6" customHeight="1">
      <c r="B53" s="378"/>
      <c r="C53" s="379"/>
      <c r="D53" s="116"/>
      <c r="E53" s="116"/>
      <c r="F53" s="116"/>
      <c r="G53" s="116"/>
      <c r="H53" s="117"/>
      <c r="I53" s="384"/>
      <c r="J53" s="385"/>
      <c r="K53" s="132"/>
      <c r="L53" s="138" t="s">
        <v>234</v>
      </c>
      <c r="M53" s="101"/>
      <c r="N53" s="102"/>
      <c r="O53" s="9"/>
      <c r="P53" s="283"/>
      <c r="Q53" s="284"/>
      <c r="R53" s="143"/>
      <c r="S53" s="139" t="s">
        <v>234</v>
      </c>
      <c r="T53" s="109"/>
      <c r="U53" s="110"/>
    </row>
    <row r="54" spans="1:21" ht="9.6" customHeight="1">
      <c r="B54" s="378"/>
      <c r="C54" s="379"/>
      <c r="D54" s="116"/>
      <c r="E54" s="116"/>
      <c r="F54" s="116"/>
      <c r="G54" s="116"/>
      <c r="H54" s="117"/>
      <c r="I54" s="340"/>
      <c r="J54" s="386"/>
      <c r="K54" s="142"/>
      <c r="L54" s="138" t="s">
        <v>234</v>
      </c>
      <c r="M54" s="103"/>
      <c r="N54" s="104"/>
      <c r="O54" s="12"/>
      <c r="P54" s="283"/>
      <c r="Q54" s="284"/>
      <c r="R54" s="143"/>
      <c r="S54" s="139" t="s">
        <v>234</v>
      </c>
      <c r="T54" s="109"/>
      <c r="U54" s="110"/>
    </row>
    <row r="55" spans="1:21" ht="9.6" customHeight="1">
      <c r="B55" s="378"/>
      <c r="C55" s="379"/>
      <c r="D55" s="118"/>
      <c r="E55" s="118"/>
      <c r="F55" s="118"/>
      <c r="G55" s="118"/>
      <c r="H55" s="119"/>
      <c r="I55" s="299" t="s">
        <v>271</v>
      </c>
      <c r="J55" s="300"/>
      <c r="K55" s="391"/>
      <c r="L55" s="391"/>
      <c r="M55" s="300"/>
      <c r="N55" s="301"/>
      <c r="P55" s="279"/>
      <c r="Q55" s="280"/>
      <c r="R55" s="143"/>
      <c r="S55" s="139" t="s">
        <v>234</v>
      </c>
      <c r="T55" s="111"/>
      <c r="U55" s="112"/>
    </row>
    <row r="56" spans="1:21" ht="9.6" customHeight="1">
      <c r="B56" s="378"/>
      <c r="C56" s="379"/>
      <c r="D56" s="118"/>
      <c r="E56" s="118"/>
      <c r="F56" s="118"/>
      <c r="G56" s="118"/>
      <c r="H56" s="119"/>
      <c r="I56" s="370" t="s">
        <v>41</v>
      </c>
      <c r="J56" s="371"/>
      <c r="K56" s="34" t="s">
        <v>42</v>
      </c>
      <c r="L56" s="60" t="s">
        <v>28</v>
      </c>
      <c r="M56" s="348" t="s">
        <v>29</v>
      </c>
      <c r="N56" s="449"/>
      <c r="P56" s="279"/>
      <c r="Q56" s="280"/>
      <c r="R56" s="143"/>
      <c r="S56" s="139" t="s">
        <v>234</v>
      </c>
      <c r="T56" s="107"/>
      <c r="U56" s="108"/>
    </row>
    <row r="57" spans="1:21" ht="9.6" customHeight="1">
      <c r="B57" s="378"/>
      <c r="C57" s="379"/>
      <c r="D57" s="118"/>
      <c r="E57" s="118"/>
      <c r="F57" s="118"/>
      <c r="G57" s="118"/>
      <c r="H57" s="119"/>
      <c r="I57" s="446"/>
      <c r="J57" s="447"/>
      <c r="K57" s="40"/>
      <c r="L57" s="40"/>
      <c r="M57" s="450"/>
      <c r="N57" s="451"/>
      <c r="P57" s="279"/>
      <c r="Q57" s="280"/>
      <c r="R57" s="143"/>
      <c r="S57" s="139" t="s">
        <v>234</v>
      </c>
      <c r="T57" s="107"/>
      <c r="U57" s="108"/>
    </row>
    <row r="58" spans="1:21" ht="9.6" customHeight="1">
      <c r="B58" s="403"/>
      <c r="C58" s="404"/>
      <c r="D58" s="120"/>
      <c r="E58" s="120"/>
      <c r="F58" s="120"/>
      <c r="G58" s="120"/>
      <c r="H58" s="119"/>
      <c r="I58" s="340"/>
      <c r="J58" s="411"/>
      <c r="K58" s="39"/>
      <c r="L58" s="39"/>
      <c r="M58" s="386"/>
      <c r="N58" s="416"/>
      <c r="P58" s="279"/>
      <c r="Q58" s="280"/>
      <c r="R58" s="143"/>
      <c r="S58" s="139" t="s">
        <v>234</v>
      </c>
      <c r="T58" s="109"/>
      <c r="U58" s="110"/>
    </row>
    <row r="59" spans="1:21" ht="9.6" customHeight="1" thickBot="1">
      <c r="A59" s="82"/>
      <c r="B59" s="62"/>
      <c r="C59" s="62"/>
      <c r="D59" s="62"/>
      <c r="E59" s="62"/>
      <c r="F59" s="63" t="s">
        <v>53</v>
      </c>
      <c r="G59" s="62"/>
      <c r="H59" s="62"/>
      <c r="I59" s="62"/>
      <c r="J59" s="62"/>
      <c r="K59" s="62"/>
      <c r="L59" s="62"/>
      <c r="M59" s="62"/>
      <c r="N59" s="64"/>
      <c r="P59" s="279"/>
      <c r="Q59" s="280"/>
      <c r="R59" s="143"/>
      <c r="S59" s="139" t="s">
        <v>234</v>
      </c>
      <c r="T59" s="109"/>
      <c r="U59" s="110"/>
    </row>
    <row r="60" spans="1:21" ht="9.6" customHeight="1" thickTop="1">
      <c r="A60" s="61"/>
      <c r="B60" s="417" t="s">
        <v>272</v>
      </c>
      <c r="C60" s="417"/>
      <c r="D60" s="418"/>
      <c r="E60" s="419" t="s">
        <v>273</v>
      </c>
      <c r="F60" s="419"/>
      <c r="G60" s="420" t="s">
        <v>57</v>
      </c>
      <c r="H60" s="421"/>
      <c r="I60" s="81" t="s">
        <v>144</v>
      </c>
      <c r="J60" s="74" t="s">
        <v>59</v>
      </c>
      <c r="K60" s="75"/>
      <c r="L60" s="122"/>
      <c r="M60" s="121"/>
      <c r="N60" s="123"/>
      <c r="P60" s="279"/>
      <c r="Q60" s="280"/>
      <c r="R60" s="143"/>
      <c r="S60" s="139" t="s">
        <v>234</v>
      </c>
      <c r="T60" s="111"/>
      <c r="U60" s="112"/>
    </row>
    <row r="61" spans="1:21" ht="9.6" customHeight="1" thickBot="1">
      <c r="A61" s="61"/>
      <c r="B61" s="387" t="s">
        <v>30</v>
      </c>
      <c r="C61" s="387"/>
      <c r="D61" s="69"/>
      <c r="E61" s="422"/>
      <c r="F61" s="422"/>
      <c r="G61" s="424" t="s">
        <v>282</v>
      </c>
      <c r="H61" s="425"/>
      <c r="I61" s="84" t="s">
        <v>231</v>
      </c>
      <c r="J61" s="426" t="s">
        <v>8</v>
      </c>
      <c r="K61" s="427"/>
      <c r="L61" s="5"/>
      <c r="M61" s="46"/>
      <c r="N61" s="124"/>
      <c r="P61" s="279"/>
      <c r="Q61" s="280"/>
      <c r="R61" s="143"/>
      <c r="S61" s="139" t="s">
        <v>234</v>
      </c>
      <c r="T61" s="107"/>
      <c r="U61" s="108"/>
    </row>
    <row r="62" spans="1:21" ht="9.6" customHeight="1">
      <c r="A62" s="61"/>
      <c r="B62" s="387" t="s">
        <v>31</v>
      </c>
      <c r="C62" s="387"/>
      <c r="D62" s="69"/>
      <c r="E62" s="423"/>
      <c r="F62" s="423"/>
      <c r="G62" s="428" t="s">
        <v>275</v>
      </c>
      <c r="H62" s="429"/>
      <c r="I62" s="429"/>
      <c r="J62" s="429"/>
      <c r="K62" s="429"/>
      <c r="L62" s="429"/>
      <c r="M62" s="429"/>
      <c r="N62" s="430"/>
      <c r="P62" s="279"/>
      <c r="Q62" s="280"/>
      <c r="R62" s="143"/>
      <c r="S62" s="139" t="s">
        <v>234</v>
      </c>
      <c r="T62" s="107"/>
      <c r="U62" s="108"/>
    </row>
    <row r="63" spans="1:21" ht="9.6" customHeight="1">
      <c r="A63" s="61"/>
      <c r="B63" s="383" t="s">
        <v>32</v>
      </c>
      <c r="C63" s="383"/>
      <c r="D63" s="69"/>
      <c r="E63" s="431" t="s">
        <v>274</v>
      </c>
      <c r="F63" s="432"/>
      <c r="G63" s="433" t="s">
        <v>249</v>
      </c>
      <c r="H63" s="434"/>
      <c r="I63" s="127" t="s">
        <v>46</v>
      </c>
      <c r="J63" s="72"/>
      <c r="K63" s="129" t="s">
        <v>208</v>
      </c>
      <c r="L63" s="77" t="s">
        <v>61</v>
      </c>
      <c r="M63" s="73"/>
      <c r="N63" s="83" t="s">
        <v>208</v>
      </c>
      <c r="P63" s="279"/>
      <c r="Q63" s="280"/>
      <c r="R63" s="143"/>
      <c r="S63" s="139" t="s">
        <v>234</v>
      </c>
      <c r="T63" s="109"/>
      <c r="U63" s="110"/>
    </row>
    <row r="64" spans="1:21" ht="9.6" customHeight="1">
      <c r="A64" s="61"/>
      <c r="B64" s="387" t="s">
        <v>33</v>
      </c>
      <c r="C64" s="387"/>
      <c r="D64" s="69"/>
      <c r="E64" s="442"/>
      <c r="F64" s="443"/>
      <c r="G64" s="78" t="s">
        <v>23</v>
      </c>
      <c r="H64" s="128" t="s">
        <v>45</v>
      </c>
      <c r="I64" s="126" t="s">
        <v>23</v>
      </c>
      <c r="J64" s="70" t="s">
        <v>45</v>
      </c>
      <c r="K64" s="130"/>
      <c r="L64" s="126" t="s">
        <v>23</v>
      </c>
      <c r="M64" s="70" t="s">
        <v>45</v>
      </c>
      <c r="N64" s="124"/>
      <c r="P64" s="279"/>
      <c r="Q64" s="280"/>
      <c r="R64" s="143"/>
      <c r="S64" s="139" t="s">
        <v>234</v>
      </c>
      <c r="T64" s="109"/>
      <c r="U64" s="110"/>
    </row>
    <row r="65" spans="1:34" ht="9.6" customHeight="1" thickBot="1">
      <c r="A65" s="61"/>
      <c r="B65" s="410" t="s">
        <v>34</v>
      </c>
      <c r="C65" s="410"/>
      <c r="D65" s="69"/>
      <c r="E65" s="444"/>
      <c r="F65" s="445"/>
      <c r="G65" s="195"/>
      <c r="H65" s="193"/>
      <c r="I65" s="194"/>
      <c r="J65" s="196"/>
      <c r="K65" s="131"/>
      <c r="L65" s="194"/>
      <c r="M65" s="194"/>
      <c r="N65" s="125"/>
      <c r="P65" s="279"/>
      <c r="Q65" s="280"/>
      <c r="R65" s="143"/>
      <c r="S65" s="139" t="s">
        <v>234</v>
      </c>
      <c r="T65" s="111"/>
      <c r="U65" s="112"/>
    </row>
    <row r="66" spans="1:34" ht="9.6" customHeight="1" thickBot="1">
      <c r="A66" s="61"/>
      <c r="B66" s="397" t="s">
        <v>35</v>
      </c>
      <c r="C66" s="398"/>
      <c r="D66" s="76">
        <f>SUM(D61:D65)</f>
        <v>0</v>
      </c>
      <c r="E66" s="399"/>
      <c r="F66" s="400"/>
      <c r="G66" s="400"/>
      <c r="H66" s="401"/>
      <c r="I66" s="401"/>
      <c r="J66" s="402"/>
      <c r="K66" s="402"/>
      <c r="L66" s="79"/>
      <c r="M66" s="79"/>
      <c r="N66" s="80"/>
      <c r="P66" s="279"/>
      <c r="Q66" s="280"/>
      <c r="R66" s="143"/>
      <c r="S66" s="139" t="s">
        <v>234</v>
      </c>
      <c r="T66" s="107"/>
      <c r="U66" s="108"/>
    </row>
    <row r="67" spans="1:34" ht="9.6" customHeight="1" thickTop="1">
      <c r="B67" s="18" t="s">
        <v>11</v>
      </c>
      <c r="C67" s="16"/>
      <c r="D67" s="16"/>
      <c r="E67" s="16"/>
      <c r="F67" s="16"/>
      <c r="G67" s="16"/>
      <c r="H67" s="16"/>
      <c r="I67" s="16"/>
      <c r="J67" s="16"/>
      <c r="K67" s="407" t="s">
        <v>38</v>
      </c>
      <c r="L67" s="408"/>
      <c r="M67" s="408"/>
      <c r="N67" s="409"/>
      <c r="P67" s="279"/>
      <c r="Q67" s="280"/>
      <c r="R67" s="143"/>
      <c r="S67" s="139" t="s">
        <v>234</v>
      </c>
      <c r="T67" s="107"/>
      <c r="U67" s="108"/>
    </row>
    <row r="68" spans="1:34" ht="9.6" customHeight="1">
      <c r="B68" s="18" t="s">
        <v>36</v>
      </c>
      <c r="C68" s="16"/>
      <c r="D68" s="16"/>
      <c r="E68" s="16"/>
      <c r="F68" s="16"/>
      <c r="G68" s="16"/>
      <c r="H68" s="16"/>
      <c r="I68" s="16"/>
      <c r="J68" s="16"/>
      <c r="K68" s="28" t="s">
        <v>55</v>
      </c>
      <c r="L68" s="412"/>
      <c r="M68" s="412"/>
      <c r="N68" s="413"/>
      <c r="P68" s="279"/>
      <c r="Q68" s="280"/>
      <c r="R68" s="143"/>
      <c r="S68" s="139" t="s">
        <v>234</v>
      </c>
      <c r="T68" s="109"/>
      <c r="U68" s="110"/>
    </row>
    <row r="69" spans="1:34" ht="9.6" customHeight="1">
      <c r="B69" s="18" t="s">
        <v>12</v>
      </c>
      <c r="C69" s="16"/>
      <c r="D69" s="16"/>
      <c r="E69" s="16"/>
      <c r="F69" s="16"/>
      <c r="G69" s="16"/>
      <c r="H69" s="16"/>
      <c r="I69" s="16"/>
      <c r="J69" s="16"/>
      <c r="K69" s="28" t="s">
        <v>39</v>
      </c>
      <c r="L69" s="412"/>
      <c r="M69" s="412"/>
      <c r="N69" s="413"/>
      <c r="P69" s="279"/>
      <c r="Q69" s="280"/>
      <c r="R69" s="143"/>
      <c r="S69" s="139" t="s">
        <v>234</v>
      </c>
      <c r="T69" s="109"/>
      <c r="U69" s="110"/>
    </row>
    <row r="70" spans="1:34" ht="9.6" customHeight="1">
      <c r="B70" s="18" t="s">
        <v>146</v>
      </c>
      <c r="C70" s="16"/>
      <c r="D70" s="16"/>
      <c r="E70" s="16"/>
      <c r="F70" s="16"/>
      <c r="G70" s="16"/>
      <c r="H70" s="16"/>
      <c r="I70" s="16"/>
      <c r="J70" s="16"/>
      <c r="K70" s="28" t="s">
        <v>40</v>
      </c>
      <c r="L70" s="412"/>
      <c r="M70" s="412"/>
      <c r="N70" s="413"/>
      <c r="P70" s="279"/>
      <c r="Q70" s="280"/>
      <c r="R70" s="143"/>
      <c r="S70" s="139" t="s">
        <v>234</v>
      </c>
      <c r="T70" s="111"/>
      <c r="U70" s="112"/>
    </row>
    <row r="71" spans="1:34" ht="9.6" customHeight="1">
      <c r="B71" s="18" t="s">
        <v>147</v>
      </c>
      <c r="C71" s="16"/>
      <c r="D71" s="16"/>
      <c r="E71" s="16"/>
      <c r="F71" s="16"/>
      <c r="G71" s="16"/>
      <c r="H71" s="16"/>
      <c r="I71" s="16"/>
      <c r="J71" s="16"/>
      <c r="K71" s="29" t="s">
        <v>54</v>
      </c>
      <c r="L71" s="414"/>
      <c r="M71" s="414"/>
      <c r="N71" s="415"/>
      <c r="P71" s="279"/>
      <c r="Q71" s="280"/>
      <c r="R71" s="143"/>
      <c r="S71" s="139" t="s">
        <v>234</v>
      </c>
      <c r="T71" s="107"/>
      <c r="U71" s="108"/>
    </row>
    <row r="72" spans="1:34" ht="9.6" customHeight="1">
      <c r="B72" s="18" t="s">
        <v>60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P72" s="279"/>
      <c r="Q72" s="280"/>
      <c r="R72" s="143"/>
      <c r="S72" s="139" t="s">
        <v>234</v>
      </c>
      <c r="T72" s="107"/>
      <c r="U72" s="108"/>
    </row>
    <row r="73" spans="1:34" ht="9.6" customHeight="1">
      <c r="B73" s="18" t="s">
        <v>37</v>
      </c>
      <c r="C73" s="16"/>
      <c r="D73" s="16"/>
      <c r="E73" s="16"/>
      <c r="F73" s="16"/>
      <c r="G73" s="16"/>
      <c r="H73" s="16"/>
      <c r="I73" s="16"/>
      <c r="J73" s="16"/>
      <c r="K73" s="16"/>
      <c r="N73" s="4"/>
      <c r="P73" s="279"/>
      <c r="Q73" s="280"/>
      <c r="R73" s="143"/>
      <c r="S73" s="139" t="s">
        <v>234</v>
      </c>
      <c r="T73" s="109"/>
      <c r="U73" s="110"/>
    </row>
    <row r="74" spans="1:34" ht="9.6" customHeight="1">
      <c r="A74" s="4"/>
      <c r="B74" s="19" t="s">
        <v>47</v>
      </c>
      <c r="C74" s="16"/>
      <c r="D74" s="16"/>
      <c r="E74" s="16"/>
      <c r="F74" s="16"/>
      <c r="G74" s="16"/>
      <c r="H74" s="16"/>
      <c r="I74" s="16"/>
      <c r="J74" s="16"/>
      <c r="K74" s="16"/>
      <c r="N74" s="4"/>
      <c r="P74" s="279"/>
      <c r="Q74" s="280"/>
      <c r="R74" s="143"/>
      <c r="S74" s="139" t="s">
        <v>234</v>
      </c>
      <c r="T74" s="109"/>
      <c r="U74" s="110"/>
    </row>
    <row r="75" spans="1:34" ht="9.6" customHeight="1">
      <c r="A75" s="4"/>
      <c r="B75" s="41" t="s">
        <v>48</v>
      </c>
      <c r="C75" s="41"/>
      <c r="D75" s="41"/>
      <c r="E75" s="41"/>
      <c r="F75" s="19"/>
      <c r="G75" s="19"/>
      <c r="H75" s="19"/>
      <c r="I75" s="19"/>
      <c r="J75" s="19"/>
      <c r="K75" s="19"/>
      <c r="L75" s="19"/>
      <c r="M75" s="19"/>
      <c r="N75" s="42"/>
      <c r="O75" s="41"/>
      <c r="P75" s="279"/>
      <c r="Q75" s="280"/>
      <c r="R75" s="143"/>
      <c r="S75" s="139" t="s">
        <v>234</v>
      </c>
      <c r="T75" s="111"/>
      <c r="U75" s="112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s="41" customFormat="1" ht="9.6" customHeight="1">
      <c r="A76" s="43"/>
      <c r="B76" s="41" t="s">
        <v>49</v>
      </c>
      <c r="F76" s="19"/>
      <c r="G76" s="19"/>
      <c r="H76" s="19"/>
      <c r="I76" s="19"/>
      <c r="J76" s="19"/>
      <c r="K76" s="19"/>
      <c r="L76" s="19"/>
      <c r="M76" s="19"/>
      <c r="N76" s="42"/>
      <c r="P76" s="279"/>
      <c r="Q76" s="280"/>
      <c r="R76" s="143"/>
      <c r="S76" s="139" t="s">
        <v>234</v>
      </c>
      <c r="T76" s="107"/>
      <c r="U76" s="108"/>
    </row>
    <row r="77" spans="1:34" s="41" customFormat="1" ht="9.6" customHeight="1">
      <c r="A77" s="43"/>
      <c r="B77" s="41" t="s">
        <v>50</v>
      </c>
      <c r="F77" s="19"/>
      <c r="G77" s="19"/>
      <c r="H77" s="19"/>
      <c r="I77" s="19"/>
      <c r="J77" s="19"/>
      <c r="K77" s="19"/>
      <c r="L77" s="19"/>
      <c r="M77" s="19"/>
      <c r="N77" s="44"/>
      <c r="P77" s="279"/>
      <c r="Q77" s="280"/>
      <c r="R77" s="143"/>
      <c r="S77" s="139" t="s">
        <v>234</v>
      </c>
      <c r="T77" s="107"/>
      <c r="U77" s="108"/>
    </row>
    <row r="78" spans="1:34" ht="9.6" customHeight="1">
      <c r="A78" s="4"/>
      <c r="B78" s="405" t="s">
        <v>58</v>
      </c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17"/>
      <c r="P78" s="279"/>
      <c r="Q78" s="280"/>
      <c r="R78" s="143"/>
      <c r="S78" s="139" t="s">
        <v>234</v>
      </c>
      <c r="T78" s="109"/>
      <c r="U78" s="110"/>
    </row>
    <row r="79" spans="1:34" ht="9.6" customHeight="1">
      <c r="A79" s="4"/>
      <c r="F79" s="16"/>
      <c r="G79" s="16"/>
      <c r="H79" s="16"/>
      <c r="I79" s="16"/>
      <c r="J79" s="16"/>
      <c r="K79" s="16"/>
      <c r="L79" s="19" t="s">
        <v>10</v>
      </c>
      <c r="M79" s="16"/>
      <c r="N79" s="17"/>
      <c r="P79" s="279"/>
      <c r="Q79" s="280"/>
      <c r="R79" s="143"/>
      <c r="S79" s="139" t="s">
        <v>234</v>
      </c>
      <c r="T79" s="109"/>
      <c r="U79" s="110"/>
    </row>
    <row r="80" spans="1:34" ht="10.5" customHeight="1">
      <c r="B80" s="20"/>
      <c r="C80" s="21"/>
      <c r="D80" s="21"/>
      <c r="E80" s="448" t="s">
        <v>56</v>
      </c>
      <c r="F80" s="448"/>
      <c r="G80" s="448"/>
      <c r="H80" s="448"/>
      <c r="I80" s="448"/>
      <c r="J80" s="448"/>
      <c r="K80" s="448"/>
      <c r="L80" s="448"/>
      <c r="M80" s="21"/>
      <c r="N80" s="22"/>
      <c r="P80" s="279"/>
      <c r="Q80" s="280"/>
      <c r="R80" s="143"/>
      <c r="S80" s="139" t="s">
        <v>234</v>
      </c>
      <c r="T80" s="109"/>
      <c r="U80" s="110"/>
    </row>
    <row r="81" spans="7:21" ht="9" customHeight="1">
      <c r="P81" s="281"/>
      <c r="Q81" s="282"/>
      <c r="R81" s="143"/>
      <c r="S81" s="139" t="s">
        <v>234</v>
      </c>
      <c r="T81" s="113"/>
      <c r="U81" s="114"/>
    </row>
    <row r="82" spans="7:21" ht="9" customHeight="1">
      <c r="P82" s="281"/>
      <c r="Q82" s="282"/>
      <c r="R82" s="143"/>
      <c r="S82" s="139" t="s">
        <v>234</v>
      </c>
      <c r="T82" s="113"/>
      <c r="U82" s="114"/>
    </row>
    <row r="83" spans="7:21" ht="9" customHeight="1">
      <c r="P83" s="281"/>
      <c r="Q83" s="282"/>
      <c r="R83" s="143"/>
      <c r="S83" s="139" t="s">
        <v>234</v>
      </c>
      <c r="T83" s="113"/>
      <c r="U83" s="114"/>
    </row>
    <row r="84" spans="7:21" ht="9" customHeight="1">
      <c r="P84" s="281"/>
      <c r="Q84" s="282"/>
      <c r="R84" s="143"/>
      <c r="S84" s="139" t="s">
        <v>234</v>
      </c>
      <c r="T84" s="113"/>
      <c r="U84" s="114"/>
    </row>
    <row r="85" spans="7:21" ht="9" customHeight="1">
      <c r="P85" s="281"/>
      <c r="Q85" s="282"/>
      <c r="R85" s="143"/>
      <c r="S85" s="139" t="s">
        <v>234</v>
      </c>
      <c r="T85" s="113"/>
      <c r="U85" s="114"/>
    </row>
    <row r="86" spans="7:21" ht="9" customHeight="1">
      <c r="G86" s="24"/>
      <c r="H86" s="24"/>
      <c r="P86" s="281"/>
      <c r="Q86" s="282"/>
      <c r="R86" s="143"/>
      <c r="S86" s="139" t="s">
        <v>234</v>
      </c>
      <c r="T86" s="113"/>
      <c r="U86" s="114"/>
    </row>
    <row r="87" spans="7:21" ht="9" customHeight="1">
      <c r="G87" s="3"/>
      <c r="H87" s="3"/>
      <c r="P87" s="281"/>
      <c r="Q87" s="282"/>
      <c r="R87" s="143"/>
      <c r="S87" s="139" t="s">
        <v>234</v>
      </c>
      <c r="T87" s="113"/>
      <c r="U87" s="114"/>
    </row>
    <row r="88" spans="7:21" ht="9" customHeight="1">
      <c r="G88" s="10"/>
      <c r="H88" s="10"/>
      <c r="P88" s="281"/>
      <c r="Q88" s="282"/>
      <c r="R88" s="143"/>
      <c r="S88" s="139" t="s">
        <v>234</v>
      </c>
      <c r="T88" s="113"/>
      <c r="U88" s="114"/>
    </row>
    <row r="89" spans="7:21" ht="9" customHeight="1">
      <c r="G89" s="3"/>
      <c r="H89" s="3"/>
      <c r="P89" s="281"/>
      <c r="Q89" s="282"/>
      <c r="R89" s="143"/>
      <c r="S89" s="139" t="s">
        <v>234</v>
      </c>
      <c r="T89" s="113"/>
      <c r="U89" s="114"/>
    </row>
    <row r="90" spans="7:21" ht="9" customHeight="1">
      <c r="G90" s="24"/>
      <c r="H90" s="24"/>
      <c r="P90" s="281"/>
      <c r="Q90" s="282"/>
      <c r="R90" s="143"/>
      <c r="S90" s="139" t="s">
        <v>234</v>
      </c>
      <c r="T90" s="113"/>
      <c r="U90" s="114"/>
    </row>
    <row r="91" spans="7:21" ht="9" customHeight="1">
      <c r="G91" s="3"/>
      <c r="H91" s="3"/>
      <c r="P91" s="281"/>
      <c r="Q91" s="282"/>
      <c r="R91" s="143"/>
      <c r="S91" s="139" t="s">
        <v>234</v>
      </c>
      <c r="T91" s="113"/>
      <c r="U91" s="114"/>
    </row>
    <row r="92" spans="7:21" ht="9" customHeight="1">
      <c r="G92" s="24"/>
      <c r="H92" s="24"/>
      <c r="P92" s="281"/>
      <c r="Q92" s="282"/>
      <c r="R92" s="143"/>
      <c r="S92" s="139" t="s">
        <v>234</v>
      </c>
      <c r="T92" s="113"/>
      <c r="U92" s="114"/>
    </row>
    <row r="93" spans="7:21" ht="9" customHeight="1">
      <c r="P93" s="281"/>
      <c r="Q93" s="282"/>
      <c r="R93" s="143"/>
      <c r="S93" s="139" t="s">
        <v>234</v>
      </c>
      <c r="T93" s="113"/>
      <c r="U93" s="114"/>
    </row>
    <row r="94" spans="7:21" ht="9" customHeight="1">
      <c r="P94" s="281"/>
      <c r="Q94" s="282"/>
      <c r="R94" s="143"/>
      <c r="S94" s="139" t="s">
        <v>234</v>
      </c>
      <c r="T94" s="113"/>
      <c r="U94" s="114"/>
    </row>
    <row r="95" spans="7:21" ht="9" customHeight="1">
      <c r="P95" s="281"/>
      <c r="Q95" s="282"/>
      <c r="R95" s="143"/>
      <c r="S95" s="139" t="s">
        <v>234</v>
      </c>
      <c r="T95" s="113"/>
      <c r="U95" s="114"/>
    </row>
    <row r="96" spans="7:21" ht="9" customHeight="1">
      <c r="P96" s="281"/>
      <c r="Q96" s="282"/>
      <c r="R96" s="143"/>
      <c r="S96" s="139" t="s">
        <v>234</v>
      </c>
      <c r="T96" s="113"/>
      <c r="U96" s="114"/>
    </row>
    <row r="97" spans="16:21" ht="9" customHeight="1">
      <c r="P97" s="281"/>
      <c r="Q97" s="282"/>
      <c r="R97" s="143"/>
      <c r="S97" s="139" t="s">
        <v>234</v>
      </c>
      <c r="T97" s="113"/>
      <c r="U97" s="114"/>
    </row>
    <row r="98" spans="16:21" ht="9" customHeight="1">
      <c r="P98" s="281"/>
      <c r="Q98" s="282"/>
      <c r="R98" s="143"/>
      <c r="S98" s="139" t="s">
        <v>234</v>
      </c>
      <c r="T98" s="113"/>
      <c r="U98" s="114"/>
    </row>
    <row r="99" spans="16:21" ht="9" customHeight="1">
      <c r="P99" s="281"/>
      <c r="Q99" s="282"/>
      <c r="R99" s="143"/>
      <c r="S99" s="139" t="s">
        <v>234</v>
      </c>
      <c r="T99" s="113"/>
      <c r="U99" s="114"/>
    </row>
    <row r="100" spans="16:21" ht="9" customHeight="1">
      <c r="P100" s="281"/>
      <c r="Q100" s="282"/>
      <c r="R100" s="143"/>
      <c r="S100" s="139" t="s">
        <v>234</v>
      </c>
      <c r="T100" s="113"/>
      <c r="U100" s="114"/>
    </row>
    <row r="101" spans="16:21" ht="9" customHeight="1">
      <c r="P101" s="435"/>
      <c r="Q101" s="280"/>
      <c r="R101" s="143"/>
      <c r="S101" s="139" t="s">
        <v>234</v>
      </c>
      <c r="T101" s="113"/>
      <c r="U101" s="114"/>
    </row>
  </sheetData>
  <sheetProtection algorithmName="SHA-512" hashValue="abigjvxO4o0QFM6GtZy/iZqiIJ1S8vCG3v3x1d2A24/gHsxeLag7PvEAPZsy5m48nSOQ2K51c0okN+hwmj+ZxQ==" saltValue="7g/4Am8CqJRPE+uB9F/grw==" spinCount="100000" sheet="1" selectLockedCells="1"/>
  <protectedRanges>
    <protectedRange sqref="L8:N8" name="Range30"/>
    <protectedRange sqref="I26" name="Range28"/>
    <protectedRange sqref="M27:N45 M53:N54 M26" name="Range27"/>
    <protectedRange sqref="L28:L45" name="Range26"/>
    <protectedRange sqref="H48:H54 K28:K45 O46:O47" name="Range25"/>
    <protectedRange sqref="E28:H37 B48:E48 B53:E53 I50:L50 E49:F49 B49:C50 D50:E50 K56:L56 I48:J49 E39:H45 I55:J56 L55 L48 E27 K51:L54" name="Range24"/>
    <protectedRange sqref="D27:D45" name="Range23"/>
    <protectedRange sqref="B27:C45" name="Range22"/>
    <protectedRange sqref="Q35" name="Range21"/>
    <protectedRange sqref="P34" name="Range20"/>
    <protectedRange sqref="P35" name="Range19"/>
    <protectedRange sqref="Q34" name="Range18"/>
    <protectedRange sqref="B20:H22 D23 H23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I47" name="Range29_3"/>
    <protectedRange sqref="F47:H47" name="Range24_3"/>
    <protectedRange sqref="T53:U54 T58:U59 T63:U64 T68:U69 T73:U74 T78:U101" name="Range27_1"/>
    <protectedRange sqref="P49:Q50 S50:S101" name="Range24_1"/>
    <protectedRange sqref="R50:R81" name="Range24_3_1"/>
    <protectedRange sqref="K49" name="Range24_2"/>
    <protectedRange sqref="R49" name="Range24_1_1"/>
  </protectedRanges>
  <customSheetViews>
    <customSheetView guid="{3E12F094-0824-47ED-8B8C-418149CC5501}" showPageBreaks="1" fitToPage="1" printArea="1">
      <selection activeCell="B5" sqref="B5"/>
      <pageMargins left="0.19685039370078741" right="0.19685039370078741" top="0.19685039370078741" bottom="0.19685039370078741" header="0.15748031496062992" footer="0.15748031496062992"/>
      <printOptions horizontalCentered="1" verticalCentered="1"/>
      <pageSetup paperSize="9" scale="98" orientation="portrait" r:id="rId1"/>
    </customSheetView>
  </customSheetViews>
  <mergeCells count="157">
    <mergeCell ref="P97:Q97"/>
    <mergeCell ref="P98:Q98"/>
    <mergeCell ref="P99:Q99"/>
    <mergeCell ref="P100:Q100"/>
    <mergeCell ref="P101:Q101"/>
    <mergeCell ref="I17:K17"/>
    <mergeCell ref="I18:K18"/>
    <mergeCell ref="E64:F65"/>
    <mergeCell ref="I56:J56"/>
    <mergeCell ref="I57:J57"/>
    <mergeCell ref="I55:N55"/>
    <mergeCell ref="E80:L80"/>
    <mergeCell ref="M56:N56"/>
    <mergeCell ref="M57:N57"/>
    <mergeCell ref="Q45:T46"/>
    <mergeCell ref="M25:M26"/>
    <mergeCell ref="P64:Q64"/>
    <mergeCell ref="P23:T24"/>
    <mergeCell ref="P26:T26"/>
    <mergeCell ref="P94:Q94"/>
    <mergeCell ref="P95:Q95"/>
    <mergeCell ref="P96:Q96"/>
    <mergeCell ref="P49:Q49"/>
    <mergeCell ref="P50:Q50"/>
    <mergeCell ref="B66:C66"/>
    <mergeCell ref="E66:G66"/>
    <mergeCell ref="H66:I66"/>
    <mergeCell ref="J66:K66"/>
    <mergeCell ref="B58:C58"/>
    <mergeCell ref="B78:M78"/>
    <mergeCell ref="K67:N67"/>
    <mergeCell ref="B64:C64"/>
    <mergeCell ref="B65:C65"/>
    <mergeCell ref="I58:J58"/>
    <mergeCell ref="L69:N69"/>
    <mergeCell ref="L70:N70"/>
    <mergeCell ref="L68:N68"/>
    <mergeCell ref="L71:N71"/>
    <mergeCell ref="M58:N58"/>
    <mergeCell ref="B60:D60"/>
    <mergeCell ref="E60:F60"/>
    <mergeCell ref="G60:H60"/>
    <mergeCell ref="E61:F62"/>
    <mergeCell ref="G61:H61"/>
    <mergeCell ref="J61:K61"/>
    <mergeCell ref="G62:N62"/>
    <mergeCell ref="E63:F63"/>
    <mergeCell ref="G63:H63"/>
    <mergeCell ref="B55:C55"/>
    <mergeCell ref="F47:K47"/>
    <mergeCell ref="B56:C56"/>
    <mergeCell ref="B57:C57"/>
    <mergeCell ref="B63:C63"/>
    <mergeCell ref="I52:J52"/>
    <mergeCell ref="I53:J53"/>
    <mergeCell ref="I54:J54"/>
    <mergeCell ref="B53:C53"/>
    <mergeCell ref="B54:C54"/>
    <mergeCell ref="B52:C52"/>
    <mergeCell ref="B50:C50"/>
    <mergeCell ref="B61:C61"/>
    <mergeCell ref="B62:C62"/>
    <mergeCell ref="B51:C51"/>
    <mergeCell ref="I51:J51"/>
    <mergeCell ref="I50:J50"/>
    <mergeCell ref="B48:H48"/>
    <mergeCell ref="B49:C49"/>
    <mergeCell ref="I49:J49"/>
    <mergeCell ref="P27:T27"/>
    <mergeCell ref="P28:T28"/>
    <mergeCell ref="I22:K22"/>
    <mergeCell ref="L11:N11"/>
    <mergeCell ref="P13:T13"/>
    <mergeCell ref="O23:O24"/>
    <mergeCell ref="P21:T21"/>
    <mergeCell ref="P17:T17"/>
    <mergeCell ref="P18:T18"/>
    <mergeCell ref="Q11:S11"/>
    <mergeCell ref="F23:G23"/>
    <mergeCell ref="E19:H19"/>
    <mergeCell ref="F25:K26"/>
    <mergeCell ref="L20:N20"/>
    <mergeCell ref="L18:N18"/>
    <mergeCell ref="L22:N22"/>
    <mergeCell ref="E25:E26"/>
    <mergeCell ref="P10:T10"/>
    <mergeCell ref="P14:T14"/>
    <mergeCell ref="P15:T15"/>
    <mergeCell ref="P19:T19"/>
    <mergeCell ref="P22:T22"/>
    <mergeCell ref="P25:T25"/>
    <mergeCell ref="C12:D12"/>
    <mergeCell ref="C18:D18"/>
    <mergeCell ref="F18:H18"/>
    <mergeCell ref="G2:K3"/>
    <mergeCell ref="E5:K6"/>
    <mergeCell ref="I48:N48"/>
    <mergeCell ref="I8:K8"/>
    <mergeCell ref="I16:K16"/>
    <mergeCell ref="I10:K10"/>
    <mergeCell ref="I13:K13"/>
    <mergeCell ref="L9:N9"/>
    <mergeCell ref="L10:N10"/>
    <mergeCell ref="L7:N8"/>
    <mergeCell ref="I20:K20"/>
    <mergeCell ref="I24:K24"/>
    <mergeCell ref="I11:J11"/>
    <mergeCell ref="I23:K23"/>
    <mergeCell ref="M24:N24"/>
    <mergeCell ref="M23:N23"/>
    <mergeCell ref="H4:J4"/>
    <mergeCell ref="F12:H12"/>
    <mergeCell ref="I12:J12"/>
    <mergeCell ref="B25:C25"/>
    <mergeCell ref="F24:G24"/>
    <mergeCell ref="P71:Q71"/>
    <mergeCell ref="P72:Q72"/>
    <mergeCell ref="P73:Q73"/>
    <mergeCell ref="P90:Q90"/>
    <mergeCell ref="P91:Q91"/>
    <mergeCell ref="P65:Q65"/>
    <mergeCell ref="P66:Q66"/>
    <mergeCell ref="P67:Q67"/>
    <mergeCell ref="P68:Q68"/>
    <mergeCell ref="P51:Q51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1:Q61"/>
    <mergeCell ref="P89:Q89"/>
    <mergeCell ref="P62:Q62"/>
    <mergeCell ref="P63:Q63"/>
    <mergeCell ref="P92:Q92"/>
    <mergeCell ref="P93:Q93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88:Q88"/>
    <mergeCell ref="P69:Q69"/>
    <mergeCell ref="P70:Q70"/>
  </mergeCells>
  <dataValidations count="15">
    <dataValidation allowBlank="1" showErrorMessage="1" prompt="select" sqref="I20:K20" xr:uid="{00000000-0002-0000-0000-000000000000}"/>
    <dataValidation type="list" allowBlank="1" showInputMessage="1" showErrorMessage="1" promptTitle="Precarriage" prompt="Select from dropdown" sqref="L18:N18" xr:uid="{00000000-0002-0000-0000-000001000000}">
      <formula1>"By Road, By Rail, By Barge"</formula1>
    </dataValidation>
    <dataValidation type="list" allowBlank="1" showInputMessage="1" showErrorMessage="1" promptTitle="Select UOM of Weight" prompt="select from drop-down" sqref="L26 N26" xr:uid="{00000000-0002-0000-0000-000002000000}">
      <formula1>"KG,MT,LBS,Metric Ton,Tonnes"</formula1>
    </dataValidation>
    <dataValidation type="list" allowBlank="1" showInputMessage="1" showErrorMessage="1" promptTitle="SOB BL " prompt="Select from drop-down" sqref="G63:H63" xr:uid="{00000000-0002-0000-0000-000003000000}">
      <formula1>"Shipped on Board BL - Yes, Shipped on Board BL - No"</formula1>
    </dataValidation>
    <dataValidation type="list" allowBlank="1" showInputMessage="1" showErrorMessage="1" promptTitle="Freight in BL" prompt="Select from drop-down list" sqref="J61" xr:uid="{00000000-0002-0000-0000-000004000000}">
      <formula1>"Freight Prepaid,Freight As Arranged,Freight Collect"</formula1>
    </dataValidation>
    <dataValidation type="list" allowBlank="1" showInputMessage="1" showErrorMessage="1" promptTitle="Type  of Bill of Lading" prompt="Choose from Drop-down" sqref="G61:H61" xr:uid="{00000000-0002-0000-0000-000005000000}">
      <formula1>"Ocean BL, Sea Waybill"</formula1>
    </dataValidation>
    <dataValidation type="list" allowBlank="1" showInputMessage="1" showErrorMessage="1" sqref="N63 K63" xr:uid="{00000000-0002-0000-0000-000006000000}">
      <formula1>"Yes,No"</formula1>
    </dataValidation>
    <dataValidation type="list" allowBlank="1" showInputMessage="1" showErrorMessage="1" promptTitle="Service Type" prompt="Choose from Drop down" sqref="I61" xr:uid="{00000000-0002-0000-0000-000007000000}">
      <formula1>"FCL/FCL,FCL/LCL,LCL/FCL"</formula1>
    </dataValidation>
    <dataValidation type="list" allowBlank="1" showInputMessage="1" showErrorMessage="1" promptTitle="Freight Prepaid" prompt="Select from drop-down" sqref="J14" xr:uid="{00000000-0002-0000-0000-000008000000}">
      <formula1>"Yes,No"</formula1>
    </dataValidation>
    <dataValidation type="list" allowBlank="1" showInputMessage="1" showErrorMessage="1" promptTitle="Type of Movement" prompt="Select from drop-down" sqref="I17:K17" xr:uid="{00000000-0002-0000-0000-000009000000}">
      <formula1>"Door-Door,CY-CY,Door-CY,CY-Door"</formula1>
    </dataValidation>
    <dataValidation allowBlank="1" showInputMessage="1" showErrorMessage="1" promptTitle="Seal no.s" prompt="Insert seal No. here" sqref="E27:E47" xr:uid="{00000000-0002-0000-0000-00000A000000}"/>
    <dataValidation allowBlank="1" showInputMessage="1" showErrorMessage="1" prompt="Please do NOT use + (plus) if value is positive; use ONLY - (minus) if the value is negative" sqref="K50:K54 R50:R101" xr:uid="{00000000-0002-0000-0000-00000B000000}"/>
    <dataValidation type="list" allowBlank="1" showInputMessage="1" showErrorMessage="1" prompt="Select C if Celsius; F is Fahrenheit" sqref="L50:L54 S50:S101" xr:uid="{00000000-0002-0000-0000-00000C000000}">
      <formula1>"C,F"</formula1>
    </dataValidation>
    <dataValidation type="list" allowBlank="1" showInputMessage="1" showErrorMessage="1" promptTitle="Freight As Arranged" prompt="Select from Drop-down. If FREIGHT PREPAID is YES, SELECT NO here. Select Yes only if Freight term in BL should be shown as Freight As Arranged." sqref="K15" xr:uid="{00000000-0002-0000-0000-00000D000000}">
      <formula1>"Yes,No"</formula1>
    </dataValidation>
    <dataValidation type="list" allowBlank="1" showInputMessage="1" showErrorMessage="1" promptTitle="HAZ Cargo" prompt="For HAZ cargo select YES" sqref="M24:N24" xr:uid="{00000000-0002-0000-0000-00000E000000}">
      <formula1>"YES,NO"</formula1>
    </dataValidation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e of package" prompt="Select from drop-down" xr:uid="{00000000-0002-0000-0000-00000F000000}">
          <x14:formula1>
            <xm:f>packing!$A$1:$A$62</xm:f>
          </x14:formula1>
          <xm:sqref>D26</xm:sqref>
        </x14:dataValidation>
        <x14:dataValidation type="list" allowBlank="1" showInputMessage="1" showErrorMessage="1" prompt="select" xr:uid="{00000000-0002-0000-0000-000010000000}">
          <x14:formula1>
            <xm:f>ports!$A$1:$A$93</xm:f>
          </x14:formula1>
          <xm:sqref>L22:N22 L20:N20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H101"/>
  <sheetViews>
    <sheetView topLeftCell="A19" zoomScale="124" zoomScaleNormal="124" workbookViewId="0">
      <selection activeCell="I14" sqref="I14"/>
    </sheetView>
  </sheetViews>
  <sheetFormatPr defaultColWidth="9.125" defaultRowHeight="11.4"/>
  <cols>
    <col min="1" max="1" width="2.125" style="1" customWidth="1"/>
    <col min="2" max="2" width="9.125" style="1"/>
    <col min="3" max="3" width="8" style="1" customWidth="1"/>
    <col min="4" max="4" width="11.25" style="1" customWidth="1"/>
    <col min="5" max="5" width="7.25" style="1" customWidth="1"/>
    <col min="6" max="6" width="5.875" style="1" customWidth="1"/>
    <col min="7" max="7" width="4.875" style="1" customWidth="1"/>
    <col min="8" max="8" width="9.75" style="1" customWidth="1"/>
    <col min="9" max="9" width="8.375" style="1" customWidth="1"/>
    <col min="10" max="10" width="7.125" style="1" customWidth="1"/>
    <col min="11" max="11" width="11.375" style="1" customWidth="1"/>
    <col min="12" max="12" width="10.75" style="1" customWidth="1"/>
    <col min="13" max="14" width="8.125" style="1" customWidth="1"/>
    <col min="15" max="15" width="2.625" style="1" customWidth="1"/>
    <col min="16" max="19" width="9.125" style="1"/>
    <col min="20" max="20" width="12.375" style="1" customWidth="1"/>
    <col min="21" max="16384" width="9.125" style="1"/>
  </cols>
  <sheetData>
    <row r="2" spans="1:20" ht="9" customHeight="1">
      <c r="G2" s="292" t="s">
        <v>51</v>
      </c>
      <c r="H2" s="292"/>
      <c r="I2" s="292"/>
      <c r="J2" s="292"/>
      <c r="K2" s="292"/>
    </row>
    <row r="3" spans="1:20" ht="9" customHeight="1">
      <c r="D3" s="23"/>
      <c r="E3" s="23"/>
      <c r="F3" s="23"/>
      <c r="G3" s="292"/>
      <c r="H3" s="292"/>
      <c r="I3" s="292"/>
      <c r="J3" s="292"/>
      <c r="K3" s="292"/>
    </row>
    <row r="4" spans="1:20">
      <c r="E4" s="7"/>
      <c r="F4" s="7"/>
      <c r="G4" s="7"/>
      <c r="H4" s="336" t="s">
        <v>4</v>
      </c>
      <c r="I4" s="336"/>
      <c r="J4" s="336"/>
    </row>
    <row r="5" spans="1:20">
      <c r="E5" s="293" t="s">
        <v>16</v>
      </c>
      <c r="F5" s="294"/>
      <c r="G5" s="294"/>
      <c r="H5" s="294"/>
      <c r="I5" s="294"/>
      <c r="J5" s="294"/>
      <c r="K5" s="295"/>
    </row>
    <row r="6" spans="1:20">
      <c r="D6" s="2"/>
      <c r="E6" s="296"/>
      <c r="F6" s="297"/>
      <c r="G6" s="297"/>
      <c r="H6" s="297"/>
      <c r="I6" s="297"/>
      <c r="J6" s="297"/>
      <c r="K6" s="298"/>
    </row>
    <row r="7" spans="1:20" ht="9.6" customHeight="1">
      <c r="B7" s="35" t="s">
        <v>0</v>
      </c>
      <c r="C7" s="163"/>
      <c r="D7" s="164"/>
      <c r="E7" s="164"/>
      <c r="F7" s="164"/>
      <c r="G7" s="165"/>
      <c r="H7" s="150">
        <v>1</v>
      </c>
      <c r="I7" s="166" t="s">
        <v>17</v>
      </c>
      <c r="J7" s="167"/>
      <c r="K7" s="168">
        <v>2</v>
      </c>
      <c r="L7" s="317" t="s">
        <v>43</v>
      </c>
      <c r="M7" s="318"/>
      <c r="N7" s="319"/>
    </row>
    <row r="8" spans="1:20" ht="9.6" customHeight="1">
      <c r="B8" s="222" t="str">
        <f>'CSL Shipping Instructions'!B8</f>
        <v>TECHNOLUBE LLC</v>
      </c>
      <c r="C8" s="221"/>
      <c r="D8" s="221"/>
      <c r="E8" s="221"/>
      <c r="F8" s="221"/>
      <c r="G8" s="221"/>
      <c r="H8" s="228"/>
      <c r="I8" s="460" t="str">
        <f>'CSL Shipping Instructions'!I8:K8</f>
        <v>CSXB21JEAADE018396</v>
      </c>
      <c r="J8" s="461"/>
      <c r="K8" s="462"/>
      <c r="L8" s="320"/>
      <c r="M8" s="321"/>
      <c r="N8" s="322"/>
    </row>
    <row r="9" spans="1:20" ht="9.6" customHeight="1">
      <c r="B9" s="271" t="str">
        <f>'CSL Shipping Instructions'!B9</f>
        <v>P.O BOX: 116636, DUBAI, UAE</v>
      </c>
      <c r="C9" s="221"/>
      <c r="D9" s="221"/>
      <c r="E9" s="221"/>
      <c r="F9" s="221"/>
      <c r="G9" s="221"/>
      <c r="H9" s="228"/>
      <c r="I9" s="32" t="s">
        <v>18</v>
      </c>
      <c r="J9" s="26"/>
      <c r="K9" s="169">
        <v>4</v>
      </c>
      <c r="L9" s="463" t="s">
        <v>19</v>
      </c>
      <c r="M9" s="464"/>
      <c r="N9" s="465"/>
    </row>
    <row r="10" spans="1:20" ht="9.6" customHeight="1">
      <c r="B10" s="271">
        <f>'CSL Shipping Instructions'!B10</f>
        <v>0</v>
      </c>
      <c r="C10" s="221"/>
      <c r="D10" s="221"/>
      <c r="E10" s="221"/>
      <c r="F10" s="221"/>
      <c r="G10" s="221"/>
      <c r="H10" s="228"/>
      <c r="I10" s="466">
        <f>'CSL Shipping Instructions'!I10:K10</f>
        <v>0</v>
      </c>
      <c r="J10" s="467"/>
      <c r="K10" s="468"/>
      <c r="L10" s="469">
        <f>'CSL Shipping Instructions'!L10:N10</f>
        <v>0</v>
      </c>
      <c r="M10" s="470"/>
      <c r="N10" s="471"/>
      <c r="P10" s="362" t="s">
        <v>138</v>
      </c>
      <c r="Q10" s="362"/>
      <c r="R10" s="362"/>
      <c r="S10" s="362"/>
      <c r="T10" s="362"/>
    </row>
    <row r="11" spans="1:20" ht="9.6" customHeight="1">
      <c r="A11" s="4"/>
      <c r="B11" s="271">
        <f>'CSL Shipping Instructions'!B11</f>
        <v>0</v>
      </c>
      <c r="C11" s="221"/>
      <c r="D11" s="221"/>
      <c r="E11" s="221"/>
      <c r="F11" s="221"/>
      <c r="G11" s="221"/>
      <c r="H11" s="228"/>
      <c r="I11" s="327" t="s">
        <v>22</v>
      </c>
      <c r="J11" s="328"/>
      <c r="K11" s="170" t="s">
        <v>280</v>
      </c>
      <c r="L11" s="370" t="s">
        <v>44</v>
      </c>
      <c r="M11" s="371"/>
      <c r="N11" s="372"/>
      <c r="O11" s="3"/>
      <c r="Q11" s="375" t="s">
        <v>143</v>
      </c>
      <c r="R11" s="376"/>
      <c r="S11" s="377"/>
    </row>
    <row r="12" spans="1:20">
      <c r="B12" s="85" t="s">
        <v>1</v>
      </c>
      <c r="C12" s="472" t="str">
        <f>'CSL Shipping Instructions'!C12:D12</f>
        <v>+971 48018444 / FAX: +97 1 48867014</v>
      </c>
      <c r="D12" s="472"/>
      <c r="E12" s="86" t="s">
        <v>2</v>
      </c>
      <c r="F12" s="473" t="str">
        <f>'CSL Shipping Instructions'!F12:H12</f>
        <v>abdul.shannan@technolubeuae.com</v>
      </c>
      <c r="G12" s="474"/>
      <c r="H12" s="475"/>
      <c r="I12" s="476">
        <f>'CSL Shipping Instructions'!I12:J12</f>
        <v>0</v>
      </c>
      <c r="J12" s="477"/>
      <c r="K12" s="178">
        <f>'CSL Shipping Instructions'!K12</f>
        <v>0</v>
      </c>
      <c r="L12" s="231">
        <f>'CSL Shipping Instructions'!L12:N16</f>
        <v>0</v>
      </c>
      <c r="M12" s="232"/>
      <c r="N12" s="233"/>
      <c r="O12" s="248">
        <v>1</v>
      </c>
      <c r="P12" s="373" t="s">
        <v>286</v>
      </c>
      <c r="Q12" s="373"/>
      <c r="R12" s="373"/>
      <c r="S12" s="373"/>
      <c r="T12" s="373"/>
    </row>
    <row r="13" spans="1:20" ht="9.6" customHeight="1">
      <c r="B13" s="36" t="s">
        <v>3</v>
      </c>
      <c r="C13" s="26"/>
      <c r="D13" s="26"/>
      <c r="E13" s="26"/>
      <c r="F13" s="26"/>
      <c r="G13" s="26"/>
      <c r="H13" s="174">
        <v>3</v>
      </c>
      <c r="I13" s="478" t="s">
        <v>257</v>
      </c>
      <c r="J13" s="371"/>
      <c r="K13" s="371"/>
      <c r="L13" s="231">
        <f>'CSL Shipping Instructions'!L13:N17</f>
        <v>0</v>
      </c>
      <c r="M13" s="232"/>
      <c r="N13" s="233"/>
      <c r="O13" s="248">
        <v>2</v>
      </c>
      <c r="P13" s="363" t="s">
        <v>277</v>
      </c>
      <c r="Q13" s="363"/>
      <c r="R13" s="363"/>
      <c r="S13" s="363"/>
      <c r="T13" s="363"/>
    </row>
    <row r="14" spans="1:20" ht="9.6" customHeight="1">
      <c r="B14" s="222" t="str">
        <f>'CSL Shipping Instructions'!B14</f>
        <v>ABDULLAH FADEL MOHAMMED &amp; SONS</v>
      </c>
      <c r="C14" s="221"/>
      <c r="D14" s="221"/>
      <c r="E14" s="221"/>
      <c r="F14" s="221"/>
      <c r="G14" s="221"/>
      <c r="H14" s="228"/>
      <c r="I14" s="177" t="s">
        <v>8</v>
      </c>
      <c r="J14" s="179" t="str">
        <f>'CSL Shipping Instructions'!J14</f>
        <v>Yes</v>
      </c>
      <c r="K14" s="176" t="s">
        <v>276</v>
      </c>
      <c r="L14" s="231">
        <f>'CSL Shipping Instructions'!L14:N18</f>
        <v>0</v>
      </c>
      <c r="M14" s="232"/>
      <c r="N14" s="233"/>
      <c r="O14" s="248">
        <v>3</v>
      </c>
      <c r="P14" s="363" t="s">
        <v>139</v>
      </c>
      <c r="Q14" s="363"/>
      <c r="R14" s="363"/>
      <c r="S14" s="363"/>
      <c r="T14" s="363"/>
    </row>
    <row r="15" spans="1:20" ht="9.6" customHeight="1">
      <c r="B15" s="271" t="str">
        <f>'CSL Shipping Instructions'!B15</f>
        <v>P.O. BOX: 4744</v>
      </c>
      <c r="C15" s="221"/>
      <c r="D15" s="221"/>
      <c r="E15" s="221"/>
      <c r="F15" s="221"/>
      <c r="G15" s="221"/>
      <c r="H15" s="228"/>
      <c r="I15" s="24" t="s">
        <v>9</v>
      </c>
      <c r="J15" s="96" t="str">
        <f>'CSL Shipping Instructions'!J15</f>
        <v>NO</v>
      </c>
      <c r="K15" s="179" t="str">
        <f>'CSL Shipping Instructions'!K15</f>
        <v>No</v>
      </c>
      <c r="L15" s="231">
        <f>'CSL Shipping Instructions'!L15:N19</f>
        <v>0</v>
      </c>
      <c r="M15" s="232"/>
      <c r="N15" s="233"/>
      <c r="O15" s="248">
        <v>4</v>
      </c>
      <c r="P15" s="217" t="s">
        <v>210</v>
      </c>
      <c r="Q15" s="217"/>
      <c r="R15" s="217"/>
      <c r="S15" s="217"/>
      <c r="T15" s="217"/>
    </row>
    <row r="16" spans="1:20" ht="9.6" customHeight="1">
      <c r="B16" s="271" t="str">
        <f>'CSL Shipping Instructions'!B16</f>
        <v>ADEN NATIONA L STATION, ADEN LAHIJ ROAD</v>
      </c>
      <c r="C16" s="221"/>
      <c r="D16" s="221"/>
      <c r="E16" s="221"/>
      <c r="F16" s="221"/>
      <c r="G16" s="221"/>
      <c r="H16" s="228"/>
      <c r="I16" s="305" t="s">
        <v>258</v>
      </c>
      <c r="J16" s="305"/>
      <c r="K16" s="305"/>
      <c r="L16" s="231">
        <f>'CSL Shipping Instructions'!L16:N20</f>
        <v>0</v>
      </c>
      <c r="M16" s="234"/>
      <c r="N16" s="235"/>
      <c r="O16" s="248">
        <v>5</v>
      </c>
      <c r="P16" s="363" t="s">
        <v>140</v>
      </c>
      <c r="Q16" s="363"/>
      <c r="R16" s="363"/>
      <c r="S16" s="363"/>
      <c r="T16" s="363"/>
    </row>
    <row r="17" spans="2:20" ht="9.6" customHeight="1">
      <c r="B17" s="271" t="str">
        <f>'CSL Shipping Instructions'!B17</f>
        <v>ADEN ,YEMEN</v>
      </c>
      <c r="C17" s="221"/>
      <c r="D17" s="221"/>
      <c r="E17" s="221"/>
      <c r="F17" s="221"/>
      <c r="G17" s="221"/>
      <c r="H17" s="228"/>
      <c r="I17" s="495" t="str">
        <f>'CSL Shipping Instructions'!I17</f>
        <v>CY-CY</v>
      </c>
      <c r="J17" s="496"/>
      <c r="K17" s="497"/>
      <c r="L17" s="45" t="s">
        <v>52</v>
      </c>
      <c r="M17" s="148"/>
      <c r="N17" s="159">
        <v>11</v>
      </c>
      <c r="O17" s="248">
        <v>6</v>
      </c>
      <c r="P17" s="363" t="s">
        <v>141</v>
      </c>
      <c r="Q17" s="363"/>
      <c r="R17" s="363"/>
      <c r="S17" s="363"/>
      <c r="T17" s="363"/>
    </row>
    <row r="18" spans="2:20">
      <c r="B18" s="71" t="s">
        <v>1</v>
      </c>
      <c r="C18" s="488" t="str">
        <f>'CSL Shipping Instructions'!C18:D18</f>
        <v xml:space="preserve">+967735277777 </v>
      </c>
      <c r="D18" s="489"/>
      <c r="E18" s="87" t="s">
        <v>2</v>
      </c>
      <c r="F18" s="490" t="str">
        <f>'CSL Shipping Instructions'!F18:H18</f>
        <v>abdullah@abdullahfadhel.com</v>
      </c>
      <c r="G18" s="491"/>
      <c r="H18" s="492"/>
      <c r="I18" s="439"/>
      <c r="J18" s="440"/>
      <c r="K18" s="441"/>
      <c r="L18" s="493">
        <f>'CSL Shipping Instructions'!L18:N18</f>
        <v>0</v>
      </c>
      <c r="M18" s="479"/>
      <c r="N18" s="494"/>
      <c r="O18" s="248">
        <v>7</v>
      </c>
      <c r="P18" s="363" t="s">
        <v>142</v>
      </c>
      <c r="Q18" s="363"/>
      <c r="R18" s="363"/>
      <c r="S18" s="363"/>
      <c r="T18" s="363"/>
    </row>
    <row r="19" spans="2:20" ht="9.6" customHeight="1">
      <c r="B19" s="36" t="s">
        <v>278</v>
      </c>
      <c r="C19" s="27"/>
      <c r="D19" s="46"/>
      <c r="E19" s="327" t="s">
        <v>256</v>
      </c>
      <c r="F19" s="348"/>
      <c r="G19" s="348"/>
      <c r="H19" s="328"/>
      <c r="I19" s="148" t="s">
        <v>5</v>
      </c>
      <c r="J19" s="148"/>
      <c r="K19" s="175">
        <v>7</v>
      </c>
      <c r="L19" s="37" t="s">
        <v>6</v>
      </c>
      <c r="M19" s="38"/>
      <c r="N19" s="171">
        <v>8</v>
      </c>
      <c r="O19" s="248">
        <v>8</v>
      </c>
      <c r="P19" s="217" t="s">
        <v>267</v>
      </c>
      <c r="Q19" s="217"/>
      <c r="R19" s="217"/>
      <c r="S19" s="217"/>
      <c r="T19" s="217"/>
    </row>
    <row r="20" spans="2:20" ht="10.5" customHeight="1">
      <c r="B20" s="222" t="str">
        <f>'CSL Shipping Instructions'!B20</f>
        <v>LAKES TRADING LLC</v>
      </c>
      <c r="C20" s="221"/>
      <c r="D20" s="228"/>
      <c r="E20" s="222">
        <f>'CSL Shipping Instructions'!E20:H22</f>
        <v>0</v>
      </c>
      <c r="F20" s="221"/>
      <c r="G20" s="221"/>
      <c r="H20" s="228"/>
      <c r="I20" s="479">
        <f>'CSL Shipping Instructions'!I20:K20</f>
        <v>0</v>
      </c>
      <c r="J20" s="479"/>
      <c r="K20" s="479"/>
      <c r="L20" s="480" t="str">
        <f>'CSL Shipping Instructions'!L20:N20</f>
        <v>JEBEL ALI</v>
      </c>
      <c r="M20" s="481"/>
      <c r="N20" s="482"/>
      <c r="O20" s="248">
        <v>9</v>
      </c>
      <c r="P20" s="363" t="s">
        <v>205</v>
      </c>
      <c r="Q20" s="363"/>
      <c r="R20" s="363"/>
      <c r="S20" s="363"/>
      <c r="T20" s="363"/>
    </row>
    <row r="21" spans="2:20" ht="9.6" customHeight="1">
      <c r="B21" s="271" t="str">
        <f>'CSL Shipping Instructions'!B21</f>
        <v xml:space="preserve">OFFICE NO 203/206, AL FAJER COMPLEX, </v>
      </c>
      <c r="C21" s="221"/>
      <c r="D21" s="228"/>
      <c r="E21" s="222">
        <f>'CSL Shipping Instructions'!E21:H23</f>
        <v>0</v>
      </c>
      <c r="F21" s="221"/>
      <c r="G21" s="221"/>
      <c r="H21" s="228"/>
      <c r="I21" s="31" t="s">
        <v>268</v>
      </c>
      <c r="J21" s="30"/>
      <c r="K21" s="30"/>
      <c r="L21" s="37" t="s">
        <v>7</v>
      </c>
      <c r="M21" s="38"/>
      <c r="N21" s="158">
        <v>9</v>
      </c>
      <c r="O21" s="249">
        <v>10</v>
      </c>
      <c r="P21" s="364" t="s">
        <v>206</v>
      </c>
      <c r="Q21" s="364"/>
      <c r="R21" s="364"/>
      <c r="S21" s="364"/>
      <c r="T21" s="364"/>
    </row>
    <row r="22" spans="2:20" ht="9.75" customHeight="1">
      <c r="B22" s="271" t="str">
        <f>'CSL Shipping Instructions'!B22</f>
        <v>OUDMETHA, DUBAI</v>
      </c>
      <c r="C22" s="221"/>
      <c r="D22" s="228"/>
      <c r="E22" s="222">
        <f>'CSL Shipping Instructions'!E22:H24</f>
        <v>0</v>
      </c>
      <c r="F22" s="221"/>
      <c r="G22" s="221"/>
      <c r="H22" s="228"/>
      <c r="I22" s="483">
        <f>'CSL Shipping Instructions'!I22:K22</f>
        <v>0</v>
      </c>
      <c r="J22" s="484"/>
      <c r="K22" s="485"/>
      <c r="L22" s="486" t="str">
        <f>'CSL Shipping Instructions'!L22:N22</f>
        <v>ADEN</v>
      </c>
      <c r="M22" s="479"/>
      <c r="N22" s="487"/>
      <c r="O22" s="374">
        <v>11</v>
      </c>
      <c r="P22" s="455" t="s">
        <v>237</v>
      </c>
      <c r="Q22" s="455"/>
      <c r="R22" s="455"/>
      <c r="S22" s="455"/>
      <c r="T22" s="455"/>
    </row>
    <row r="23" spans="2:20" ht="9.6" customHeight="1">
      <c r="B23" s="88" t="s">
        <v>21</v>
      </c>
      <c r="C23" s="89" t="s">
        <v>1</v>
      </c>
      <c r="D23" s="90" t="s">
        <v>20</v>
      </c>
      <c r="E23" s="91" t="s">
        <v>21</v>
      </c>
      <c r="F23" s="346" t="s">
        <v>1</v>
      </c>
      <c r="G23" s="347"/>
      <c r="H23" s="92" t="s">
        <v>20</v>
      </c>
      <c r="I23" s="498" t="s">
        <v>259</v>
      </c>
      <c r="J23" s="499"/>
      <c r="K23" s="500"/>
      <c r="L23" s="156" t="s">
        <v>260</v>
      </c>
      <c r="M23" s="334" t="str">
        <f>'CSL Shipping Instructions'!M23:N23</f>
        <v>HAZ Cargo</v>
      </c>
      <c r="N23" s="335"/>
      <c r="O23" s="374"/>
      <c r="P23" s="455"/>
      <c r="Q23" s="455"/>
      <c r="R23" s="455"/>
      <c r="S23" s="455"/>
      <c r="T23" s="455"/>
    </row>
    <row r="24" spans="2:20" ht="16.2" thickBot="1">
      <c r="B24" s="180" t="str">
        <f>'CSL Shipping Instructions'!B24</f>
        <v>UAE</v>
      </c>
      <c r="C24" s="181" t="str">
        <f>'CSL Shipping Instructions'!C24</f>
        <v>+971567756234</v>
      </c>
      <c r="D24" s="182" t="str">
        <f>'CSL Shipping Instructions'!D24</f>
        <v>deiva@abdullahfadhel.com</v>
      </c>
      <c r="E24" s="183">
        <f>'CSL Shipping Instructions'!E24</f>
        <v>0</v>
      </c>
      <c r="F24" s="501">
        <f>'CSL Shipping Instructions'!F24:G24</f>
        <v>0</v>
      </c>
      <c r="G24" s="502"/>
      <c r="H24" s="184">
        <f>'CSL Shipping Instructions'!H24</f>
        <v>0</v>
      </c>
      <c r="I24" s="503" t="str">
        <f>'CSL Shipping Instructions'!I24:K24</f>
        <v>CAPT.KATTELMANN</v>
      </c>
      <c r="J24" s="504"/>
      <c r="K24" s="505"/>
      <c r="L24" s="185" t="str">
        <f>'CSL Shipping Instructions'!L24</f>
        <v>0077</v>
      </c>
      <c r="M24" s="506" t="str">
        <f>'CSL Shipping Instructions'!M24:N24</f>
        <v>NO</v>
      </c>
      <c r="N24" s="507"/>
      <c r="O24" s="248">
        <v>12</v>
      </c>
      <c r="P24" s="365" t="s">
        <v>251</v>
      </c>
      <c r="Q24" s="365"/>
      <c r="R24" s="365"/>
      <c r="S24" s="365"/>
      <c r="T24" s="365"/>
    </row>
    <row r="25" spans="2:20" ht="9.6" customHeight="1" thickTop="1">
      <c r="B25" s="342" t="s">
        <v>266</v>
      </c>
      <c r="C25" s="343"/>
      <c r="D25" s="160" t="s">
        <v>265</v>
      </c>
      <c r="E25" s="360" t="s">
        <v>264</v>
      </c>
      <c r="F25" s="349" t="s">
        <v>261</v>
      </c>
      <c r="G25" s="349"/>
      <c r="H25" s="349"/>
      <c r="I25" s="349"/>
      <c r="J25" s="349"/>
      <c r="K25" s="350"/>
      <c r="L25" s="161" t="s">
        <v>262</v>
      </c>
      <c r="M25" s="453" t="s">
        <v>250</v>
      </c>
      <c r="N25" s="162" t="s">
        <v>263</v>
      </c>
      <c r="O25" s="249">
        <v>13</v>
      </c>
      <c r="P25" s="373" t="s">
        <v>285</v>
      </c>
      <c r="Q25" s="373"/>
      <c r="R25" s="373"/>
      <c r="S25" s="373"/>
      <c r="T25" s="373"/>
    </row>
    <row r="26" spans="2:20" ht="9.6" customHeight="1">
      <c r="B26" s="172"/>
      <c r="C26" s="165"/>
      <c r="D26" s="186" t="str">
        <f>'CSL Shipping Instructions'!D26</f>
        <v>CARTONS</v>
      </c>
      <c r="E26" s="361"/>
      <c r="F26" s="351"/>
      <c r="G26" s="351"/>
      <c r="H26" s="351"/>
      <c r="I26" s="351"/>
      <c r="J26" s="351"/>
      <c r="K26" s="352"/>
      <c r="L26" s="187" t="str">
        <f>'CSL Shipping Instructions'!L26</f>
        <v>KG</v>
      </c>
      <c r="M26" s="454"/>
      <c r="N26" s="188" t="str">
        <f>'CSL Shipping Instructions'!N26</f>
        <v>MT</v>
      </c>
      <c r="O26" s="173"/>
      <c r="P26" s="154"/>
      <c r="Q26" s="154"/>
      <c r="R26" s="154"/>
      <c r="S26" s="154"/>
      <c r="T26" s="154"/>
    </row>
    <row r="27" spans="2:20" ht="9.6" customHeight="1">
      <c r="B27" s="265"/>
      <c r="C27" s="266"/>
      <c r="D27" s="47"/>
      <c r="E27" s="209"/>
      <c r="F27" s="216"/>
      <c r="G27" s="243"/>
      <c r="H27" s="243"/>
      <c r="I27" s="243"/>
      <c r="J27" s="243"/>
      <c r="K27" s="227"/>
      <c r="L27" s="55"/>
      <c r="M27" s="149"/>
      <c r="N27" s="147"/>
      <c r="P27" s="366"/>
      <c r="Q27" s="366"/>
      <c r="R27" s="366"/>
      <c r="S27" s="366"/>
      <c r="T27" s="366"/>
    </row>
    <row r="28" spans="2:20" ht="9.6" customHeight="1">
      <c r="B28" s="265"/>
      <c r="C28" s="266"/>
      <c r="D28" s="48"/>
      <c r="E28" s="210"/>
      <c r="F28" s="212"/>
      <c r="G28" s="213"/>
      <c r="H28" s="213"/>
      <c r="I28" s="213"/>
      <c r="J28" s="213"/>
      <c r="K28" s="214"/>
      <c r="L28" s="56"/>
      <c r="M28" s="56"/>
      <c r="N28" s="145"/>
      <c r="P28" s="366"/>
      <c r="Q28" s="366"/>
      <c r="R28" s="366"/>
      <c r="S28" s="366"/>
      <c r="T28" s="366"/>
    </row>
    <row r="29" spans="2:20" ht="9.6" customHeight="1">
      <c r="B29" s="265"/>
      <c r="C29" s="266"/>
      <c r="D29" s="49"/>
      <c r="E29" s="210"/>
      <c r="F29" s="212"/>
      <c r="G29" s="213"/>
      <c r="H29" s="213"/>
      <c r="I29" s="213"/>
      <c r="J29" s="213"/>
      <c r="K29" s="214"/>
      <c r="L29" s="56"/>
      <c r="M29" s="56"/>
      <c r="N29" s="145"/>
    </row>
    <row r="30" spans="2:20" ht="9.6" customHeight="1">
      <c r="B30" s="265"/>
      <c r="C30" s="266"/>
      <c r="D30" s="49"/>
      <c r="E30" s="210"/>
      <c r="F30" s="212"/>
      <c r="G30" s="213"/>
      <c r="H30" s="213"/>
      <c r="I30" s="213"/>
      <c r="J30" s="213"/>
      <c r="K30" s="214"/>
      <c r="L30" s="56"/>
      <c r="M30" s="56"/>
      <c r="N30" s="145"/>
    </row>
    <row r="31" spans="2:20" ht="9.6" customHeight="1">
      <c r="B31" s="265"/>
      <c r="C31" s="266"/>
      <c r="D31" s="50"/>
      <c r="E31" s="210"/>
      <c r="F31" s="212"/>
      <c r="G31" s="213"/>
      <c r="H31" s="213"/>
      <c r="I31" s="213"/>
      <c r="J31" s="213"/>
      <c r="K31" s="214"/>
      <c r="L31" s="56"/>
      <c r="M31" s="56"/>
      <c r="N31" s="145"/>
    </row>
    <row r="32" spans="2:20" ht="9.6" customHeight="1">
      <c r="B32" s="265"/>
      <c r="C32" s="266"/>
      <c r="D32" s="49"/>
      <c r="E32" s="210"/>
      <c r="F32" s="212"/>
      <c r="G32" s="213"/>
      <c r="H32" s="213"/>
      <c r="I32" s="213"/>
      <c r="J32" s="213"/>
      <c r="K32" s="214"/>
      <c r="L32" s="56"/>
      <c r="M32" s="56"/>
      <c r="N32" s="145"/>
    </row>
    <row r="33" spans="2:20" ht="9.6" customHeight="1">
      <c r="B33" s="265"/>
      <c r="C33" s="266"/>
      <c r="D33" s="49"/>
      <c r="E33" s="210"/>
      <c r="F33" s="212"/>
      <c r="G33" s="213"/>
      <c r="H33" s="213"/>
      <c r="I33" s="213"/>
      <c r="J33" s="213"/>
      <c r="K33" s="214"/>
      <c r="L33" s="56"/>
      <c r="M33" s="56"/>
      <c r="N33" s="145"/>
    </row>
    <row r="34" spans="2:20" ht="9.6" customHeight="1">
      <c r="B34" s="265"/>
      <c r="C34" s="266"/>
      <c r="D34" s="51"/>
      <c r="E34" s="211"/>
      <c r="F34" s="212"/>
      <c r="G34" s="213"/>
      <c r="H34" s="213"/>
      <c r="I34" s="213"/>
      <c r="J34" s="213"/>
      <c r="K34" s="214"/>
      <c r="L34" s="56"/>
      <c r="M34" s="56"/>
      <c r="N34" s="145"/>
      <c r="P34" s="6"/>
      <c r="Q34" s="6"/>
    </row>
    <row r="35" spans="2:20" ht="9.6" customHeight="1">
      <c r="B35" s="265"/>
      <c r="C35" s="266"/>
      <c r="D35" s="49"/>
      <c r="E35" s="210"/>
      <c r="F35" s="212"/>
      <c r="G35" s="213"/>
      <c r="H35" s="213"/>
      <c r="I35" s="213"/>
      <c r="J35" s="213"/>
      <c r="K35" s="214"/>
      <c r="L35" s="56"/>
      <c r="M35" s="56"/>
      <c r="N35" s="145"/>
      <c r="P35" s="6"/>
      <c r="Q35" s="6"/>
    </row>
    <row r="36" spans="2:20" ht="9.6" customHeight="1">
      <c r="B36" s="265"/>
      <c r="C36" s="266"/>
      <c r="D36" s="49"/>
      <c r="E36" s="210"/>
      <c r="F36" s="212"/>
      <c r="G36" s="213"/>
      <c r="H36" s="213"/>
      <c r="I36" s="213"/>
      <c r="J36" s="213"/>
      <c r="K36" s="214"/>
      <c r="L36" s="56"/>
      <c r="M36" s="56"/>
      <c r="N36" s="145"/>
    </row>
    <row r="37" spans="2:20" ht="9.6" customHeight="1">
      <c r="B37" s="265"/>
      <c r="C37" s="266"/>
      <c r="D37" s="49"/>
      <c r="E37" s="210"/>
      <c r="F37" s="212"/>
      <c r="G37" s="213"/>
      <c r="H37" s="213"/>
      <c r="I37" s="213"/>
      <c r="J37" s="213"/>
      <c r="K37" s="214"/>
      <c r="L37" s="56"/>
      <c r="M37" s="56"/>
      <c r="N37" s="145"/>
    </row>
    <row r="38" spans="2:20" ht="9.6" customHeight="1">
      <c r="B38" s="265"/>
      <c r="C38" s="266"/>
      <c r="D38" s="49"/>
      <c r="E38" s="210"/>
      <c r="F38" s="212"/>
      <c r="G38" s="213"/>
      <c r="H38" s="213"/>
      <c r="I38" s="213"/>
      <c r="J38" s="213"/>
      <c r="K38" s="214"/>
      <c r="L38" s="56"/>
      <c r="M38" s="56"/>
      <c r="N38" s="145"/>
    </row>
    <row r="39" spans="2:20" ht="9.6" customHeight="1">
      <c r="B39" s="265"/>
      <c r="C39" s="266"/>
      <c r="D39" s="52"/>
      <c r="E39" s="211"/>
      <c r="F39" s="212"/>
      <c r="G39" s="213"/>
      <c r="H39" s="213"/>
      <c r="I39" s="213"/>
      <c r="J39" s="213"/>
      <c r="K39" s="214"/>
      <c r="L39" s="56"/>
      <c r="M39" s="56"/>
      <c r="N39" s="145"/>
    </row>
    <row r="40" spans="2:20" ht="9.6" customHeight="1">
      <c r="B40" s="265"/>
      <c r="C40" s="266"/>
      <c r="D40" s="49"/>
      <c r="E40" s="210"/>
      <c r="F40" s="212"/>
      <c r="G40" s="213"/>
      <c r="H40" s="213"/>
      <c r="I40" s="213"/>
      <c r="J40" s="213"/>
      <c r="K40" s="214"/>
      <c r="L40" s="56"/>
      <c r="M40" s="56"/>
      <c r="N40" s="145"/>
    </row>
    <row r="41" spans="2:20" ht="9.6" customHeight="1">
      <c r="B41" s="265"/>
      <c r="C41" s="266"/>
      <c r="D41" s="51"/>
      <c r="E41" s="211"/>
      <c r="F41" s="212"/>
      <c r="G41" s="213"/>
      <c r="H41" s="213"/>
      <c r="I41" s="213"/>
      <c r="J41" s="213"/>
      <c r="K41" s="214"/>
      <c r="L41" s="56"/>
      <c r="M41" s="56"/>
      <c r="N41" s="145"/>
    </row>
    <row r="42" spans="2:20" ht="9.6" customHeight="1">
      <c r="B42" s="265"/>
      <c r="C42" s="266"/>
      <c r="D42" s="49"/>
      <c r="E42" s="210"/>
      <c r="F42" s="212"/>
      <c r="G42" s="213"/>
      <c r="H42" s="213"/>
      <c r="I42" s="213"/>
      <c r="J42" s="213"/>
      <c r="K42" s="214"/>
      <c r="L42" s="56"/>
      <c r="M42" s="56"/>
      <c r="N42" s="145"/>
    </row>
    <row r="43" spans="2:20" ht="9.6" customHeight="1">
      <c r="B43" s="265"/>
      <c r="C43" s="266"/>
      <c r="D43" s="49"/>
      <c r="E43" s="210"/>
      <c r="F43" s="212"/>
      <c r="G43" s="213"/>
      <c r="H43" s="213"/>
      <c r="I43" s="213"/>
      <c r="J43" s="213"/>
      <c r="K43" s="214"/>
      <c r="L43" s="56"/>
      <c r="M43" s="56"/>
      <c r="N43" s="145"/>
    </row>
    <row r="44" spans="2:20" ht="9.6" customHeight="1">
      <c r="B44" s="265"/>
      <c r="C44" s="266"/>
      <c r="D44" s="49"/>
      <c r="E44" s="210"/>
      <c r="F44" s="212"/>
      <c r="G44" s="213"/>
      <c r="H44" s="213"/>
      <c r="I44" s="213"/>
      <c r="J44" s="213"/>
      <c r="K44" s="214"/>
      <c r="L44" s="56"/>
      <c r="M44" s="56"/>
      <c r="N44" s="145"/>
    </row>
    <row r="45" spans="2:20" ht="9.6" customHeight="1">
      <c r="B45" s="265"/>
      <c r="C45" s="266"/>
      <c r="D45" s="52"/>
      <c r="E45" s="211"/>
      <c r="F45" s="212"/>
      <c r="G45" s="213"/>
      <c r="H45" s="213"/>
      <c r="I45" s="213"/>
      <c r="J45" s="213"/>
      <c r="K45" s="214"/>
      <c r="L45" s="56"/>
      <c r="M45" s="56"/>
      <c r="N45" s="145"/>
      <c r="Q45" s="452" t="s">
        <v>232</v>
      </c>
      <c r="R45" s="452"/>
      <c r="S45" s="452"/>
      <c r="T45" s="452"/>
    </row>
    <row r="46" spans="2:20" ht="9.6" customHeight="1">
      <c r="B46" s="265"/>
      <c r="C46" s="266"/>
      <c r="D46" s="53"/>
      <c r="E46" s="211"/>
      <c r="F46" s="212"/>
      <c r="G46" s="213"/>
      <c r="H46" s="213"/>
      <c r="I46" s="213"/>
      <c r="J46" s="213"/>
      <c r="K46" s="214"/>
      <c r="L46" s="57"/>
      <c r="M46" s="56"/>
      <c r="N46" s="145"/>
      <c r="O46" s="13"/>
      <c r="P46" s="9"/>
      <c r="Q46" s="452"/>
      <c r="R46" s="452"/>
      <c r="S46" s="452"/>
      <c r="T46" s="452"/>
    </row>
    <row r="47" spans="2:20" ht="9.6" customHeight="1">
      <c r="B47" s="272"/>
      <c r="C47" s="273"/>
      <c r="D47" s="54"/>
      <c r="E47" s="210"/>
      <c r="F47" s="380" t="s">
        <v>145</v>
      </c>
      <c r="G47" s="381"/>
      <c r="H47" s="381"/>
      <c r="I47" s="381"/>
      <c r="J47" s="381"/>
      <c r="K47" s="382"/>
      <c r="L47" s="58"/>
      <c r="M47" s="56"/>
      <c r="N47" s="145"/>
      <c r="O47" s="14"/>
      <c r="P47" s="9"/>
    </row>
    <row r="48" spans="2:20" ht="9.6" customHeight="1">
      <c r="B48" s="390" t="s">
        <v>269</v>
      </c>
      <c r="C48" s="300"/>
      <c r="D48" s="391"/>
      <c r="E48" s="300"/>
      <c r="F48" s="300"/>
      <c r="G48" s="300"/>
      <c r="H48" s="392"/>
      <c r="I48" s="299" t="s">
        <v>270</v>
      </c>
      <c r="J48" s="300"/>
      <c r="K48" s="300"/>
      <c r="L48" s="300"/>
      <c r="M48" s="300"/>
      <c r="N48" s="301"/>
      <c r="O48" s="11"/>
      <c r="P48" s="9"/>
    </row>
    <row r="49" spans="1:21" s="8" customFormat="1" ht="9.6" customHeight="1">
      <c r="B49" s="393" t="s">
        <v>41</v>
      </c>
      <c r="C49" s="394"/>
      <c r="D49" s="59" t="s">
        <v>13</v>
      </c>
      <c r="E49" s="59" t="s">
        <v>15</v>
      </c>
      <c r="F49" s="59" t="s">
        <v>27</v>
      </c>
      <c r="G49" s="59" t="s">
        <v>14</v>
      </c>
      <c r="H49" s="33" t="s">
        <v>24</v>
      </c>
      <c r="I49" s="395" t="s">
        <v>41</v>
      </c>
      <c r="J49" s="396"/>
      <c r="K49" s="137" t="s">
        <v>233</v>
      </c>
      <c r="L49" s="140" t="s">
        <v>235</v>
      </c>
      <c r="M49" s="133" t="s">
        <v>25</v>
      </c>
      <c r="N49" s="134" t="s">
        <v>26</v>
      </c>
      <c r="O49" s="15"/>
      <c r="P49" s="456" t="s">
        <v>41</v>
      </c>
      <c r="Q49" s="457"/>
      <c r="R49" s="135" t="s">
        <v>233</v>
      </c>
      <c r="S49" s="136" t="s">
        <v>236</v>
      </c>
      <c r="T49" s="93" t="s">
        <v>25</v>
      </c>
      <c r="U49" s="94" t="s">
        <v>26</v>
      </c>
    </row>
    <row r="50" spans="1:21" ht="9.6" customHeight="1">
      <c r="B50" s="378"/>
      <c r="C50" s="379"/>
      <c r="D50" s="115"/>
      <c r="E50" s="116"/>
      <c r="F50" s="116"/>
      <c r="G50" s="116"/>
      <c r="H50" s="117"/>
      <c r="I50" s="388"/>
      <c r="J50" s="389"/>
      <c r="K50" s="141"/>
      <c r="L50" s="138" t="s">
        <v>234</v>
      </c>
      <c r="M50" s="97"/>
      <c r="N50" s="98"/>
      <c r="O50" s="11"/>
      <c r="P50" s="458"/>
      <c r="Q50" s="459"/>
      <c r="R50" s="143"/>
      <c r="S50" s="139" t="s">
        <v>234</v>
      </c>
      <c r="T50" s="105"/>
      <c r="U50" s="106"/>
    </row>
    <row r="51" spans="1:21" ht="9.6" customHeight="1">
      <c r="B51" s="378"/>
      <c r="C51" s="379"/>
      <c r="D51" s="116"/>
      <c r="E51" s="116"/>
      <c r="F51" s="116"/>
      <c r="G51" s="116"/>
      <c r="H51" s="117"/>
      <c r="I51" s="384"/>
      <c r="J51" s="385"/>
      <c r="K51" s="132"/>
      <c r="L51" s="138" t="s">
        <v>234</v>
      </c>
      <c r="M51" s="99"/>
      <c r="N51" s="100"/>
      <c r="O51" s="11"/>
      <c r="P51" s="283"/>
      <c r="Q51" s="284"/>
      <c r="R51" s="143"/>
      <c r="S51" s="139" t="s">
        <v>234</v>
      </c>
      <c r="T51" s="107"/>
      <c r="U51" s="108"/>
    </row>
    <row r="52" spans="1:21" ht="9.6" customHeight="1">
      <c r="B52" s="378"/>
      <c r="C52" s="379"/>
      <c r="D52" s="116"/>
      <c r="E52" s="116"/>
      <c r="F52" s="116"/>
      <c r="G52" s="116"/>
      <c r="H52" s="117"/>
      <c r="I52" s="384"/>
      <c r="J52" s="385"/>
      <c r="K52" s="132"/>
      <c r="L52" s="138" t="s">
        <v>234</v>
      </c>
      <c r="M52" s="99"/>
      <c r="N52" s="100"/>
      <c r="O52" s="9"/>
      <c r="P52" s="283"/>
      <c r="Q52" s="284"/>
      <c r="R52" s="143"/>
      <c r="S52" s="139" t="s">
        <v>234</v>
      </c>
      <c r="T52" s="107"/>
      <c r="U52" s="108"/>
    </row>
    <row r="53" spans="1:21" ht="9.6" customHeight="1">
      <c r="B53" s="378"/>
      <c r="C53" s="379"/>
      <c r="D53" s="116"/>
      <c r="E53" s="116"/>
      <c r="F53" s="116"/>
      <c r="G53" s="116"/>
      <c r="H53" s="117"/>
      <c r="I53" s="384"/>
      <c r="J53" s="385"/>
      <c r="K53" s="132"/>
      <c r="L53" s="138" t="s">
        <v>234</v>
      </c>
      <c r="M53" s="101"/>
      <c r="N53" s="102"/>
      <c r="O53" s="9"/>
      <c r="P53" s="283"/>
      <c r="Q53" s="284"/>
      <c r="R53" s="143"/>
      <c r="S53" s="139" t="s">
        <v>234</v>
      </c>
      <c r="T53" s="109"/>
      <c r="U53" s="110"/>
    </row>
    <row r="54" spans="1:21" ht="9.6" customHeight="1">
      <c r="B54" s="378"/>
      <c r="C54" s="379"/>
      <c r="D54" s="116"/>
      <c r="E54" s="116"/>
      <c r="F54" s="116"/>
      <c r="G54" s="116"/>
      <c r="H54" s="117"/>
      <c r="I54" s="340"/>
      <c r="J54" s="386"/>
      <c r="K54" s="142"/>
      <c r="L54" s="138" t="s">
        <v>234</v>
      </c>
      <c r="M54" s="103"/>
      <c r="N54" s="104"/>
      <c r="O54" s="12"/>
      <c r="P54" s="283"/>
      <c r="Q54" s="284"/>
      <c r="R54" s="143"/>
      <c r="S54" s="139" t="s">
        <v>234</v>
      </c>
      <c r="T54" s="109"/>
      <c r="U54" s="110"/>
    </row>
    <row r="55" spans="1:21" ht="9.6" customHeight="1">
      <c r="B55" s="378"/>
      <c r="C55" s="379"/>
      <c r="D55" s="118"/>
      <c r="E55" s="118"/>
      <c r="F55" s="118"/>
      <c r="G55" s="118"/>
      <c r="H55" s="119"/>
      <c r="I55" s="299" t="s">
        <v>271</v>
      </c>
      <c r="J55" s="300"/>
      <c r="K55" s="391"/>
      <c r="L55" s="391"/>
      <c r="M55" s="300"/>
      <c r="N55" s="301"/>
      <c r="P55" s="279"/>
      <c r="Q55" s="280"/>
      <c r="R55" s="143"/>
      <c r="S55" s="139" t="s">
        <v>234</v>
      </c>
      <c r="T55" s="111"/>
      <c r="U55" s="112"/>
    </row>
    <row r="56" spans="1:21" ht="9.6" customHeight="1">
      <c r="B56" s="378"/>
      <c r="C56" s="379"/>
      <c r="D56" s="118"/>
      <c r="E56" s="118"/>
      <c r="F56" s="118"/>
      <c r="G56" s="118"/>
      <c r="H56" s="119"/>
      <c r="I56" s="370" t="s">
        <v>41</v>
      </c>
      <c r="J56" s="371"/>
      <c r="K56" s="34" t="s">
        <v>42</v>
      </c>
      <c r="L56" s="153" t="s">
        <v>28</v>
      </c>
      <c r="M56" s="348" t="s">
        <v>29</v>
      </c>
      <c r="N56" s="449"/>
      <c r="P56" s="279"/>
      <c r="Q56" s="280"/>
      <c r="R56" s="143"/>
      <c r="S56" s="139" t="s">
        <v>234</v>
      </c>
      <c r="T56" s="107"/>
      <c r="U56" s="108"/>
    </row>
    <row r="57" spans="1:21" ht="9.6" customHeight="1">
      <c r="B57" s="378"/>
      <c r="C57" s="379"/>
      <c r="D57" s="118"/>
      <c r="E57" s="118"/>
      <c r="F57" s="118"/>
      <c r="G57" s="118"/>
      <c r="H57" s="119"/>
      <c r="I57" s="446"/>
      <c r="J57" s="447"/>
      <c r="K57" s="40"/>
      <c r="L57" s="40"/>
      <c r="M57" s="450"/>
      <c r="N57" s="451"/>
      <c r="P57" s="279"/>
      <c r="Q57" s="280"/>
      <c r="R57" s="143"/>
      <c r="S57" s="139" t="s">
        <v>234</v>
      </c>
      <c r="T57" s="107"/>
      <c r="U57" s="108"/>
    </row>
    <row r="58" spans="1:21" ht="9.6" customHeight="1">
      <c r="B58" s="403"/>
      <c r="C58" s="404"/>
      <c r="D58" s="120"/>
      <c r="E58" s="120"/>
      <c r="F58" s="120"/>
      <c r="G58" s="120"/>
      <c r="H58" s="119"/>
      <c r="I58" s="340"/>
      <c r="J58" s="411"/>
      <c r="K58" s="39"/>
      <c r="L58" s="39"/>
      <c r="M58" s="386"/>
      <c r="N58" s="416"/>
      <c r="P58" s="279"/>
      <c r="Q58" s="280"/>
      <c r="R58" s="143"/>
      <c r="S58" s="139" t="s">
        <v>234</v>
      </c>
      <c r="T58" s="109"/>
      <c r="U58" s="110"/>
    </row>
    <row r="59" spans="1:21" ht="9.6" customHeight="1" thickBot="1">
      <c r="A59" s="82"/>
      <c r="B59" s="62"/>
      <c r="C59" s="62"/>
      <c r="D59" s="62"/>
      <c r="E59" s="62"/>
      <c r="F59" s="63" t="s">
        <v>53</v>
      </c>
      <c r="G59" s="62"/>
      <c r="H59" s="62"/>
      <c r="I59" s="62"/>
      <c r="J59" s="62"/>
      <c r="K59" s="62"/>
      <c r="L59" s="62"/>
      <c r="M59" s="62"/>
      <c r="N59" s="64"/>
      <c r="P59" s="279"/>
      <c r="Q59" s="280"/>
      <c r="R59" s="143"/>
      <c r="S59" s="139" t="s">
        <v>234</v>
      </c>
      <c r="T59" s="109"/>
      <c r="U59" s="110"/>
    </row>
    <row r="60" spans="1:21" ht="9.6" customHeight="1" thickTop="1">
      <c r="A60" s="61"/>
      <c r="B60" s="417" t="s">
        <v>272</v>
      </c>
      <c r="C60" s="417"/>
      <c r="D60" s="418"/>
      <c r="E60" s="419" t="s">
        <v>273</v>
      </c>
      <c r="F60" s="419"/>
      <c r="G60" s="420" t="s">
        <v>57</v>
      </c>
      <c r="H60" s="421"/>
      <c r="I60" s="81" t="s">
        <v>144</v>
      </c>
      <c r="J60" s="74" t="s">
        <v>59</v>
      </c>
      <c r="K60" s="75"/>
      <c r="L60" s="122"/>
      <c r="M60" s="155"/>
      <c r="N60" s="123"/>
      <c r="P60" s="279"/>
      <c r="Q60" s="280"/>
      <c r="R60" s="143"/>
      <c r="S60" s="139" t="s">
        <v>234</v>
      </c>
      <c r="T60" s="111"/>
      <c r="U60" s="112"/>
    </row>
    <row r="61" spans="1:21" ht="9.6" customHeight="1" thickBot="1">
      <c r="A61" s="61"/>
      <c r="B61" s="387" t="s">
        <v>30</v>
      </c>
      <c r="C61" s="387"/>
      <c r="D61" s="69"/>
      <c r="E61" s="510">
        <f>'CSL Shipping Instructions'!E61:F62</f>
        <v>0</v>
      </c>
      <c r="F61" s="510"/>
      <c r="G61" s="512" t="str">
        <f>'CSL Shipping Instructions'!G61:H61</f>
        <v>Ocean BL</v>
      </c>
      <c r="H61" s="513"/>
      <c r="I61" s="190" t="str">
        <f>'CSL Shipping Instructions'!I61</f>
        <v>FCL/FCL</v>
      </c>
      <c r="J61" s="514" t="str">
        <f>'CSL Shipping Instructions'!J61:K61</f>
        <v>Freight Prepaid</v>
      </c>
      <c r="K61" s="515"/>
      <c r="L61" s="5"/>
      <c r="M61" s="46"/>
      <c r="N61" s="124"/>
      <c r="P61" s="279"/>
      <c r="Q61" s="280"/>
      <c r="R61" s="143"/>
      <c r="S61" s="139" t="s">
        <v>234</v>
      </c>
      <c r="T61" s="107"/>
      <c r="U61" s="108"/>
    </row>
    <row r="62" spans="1:21" ht="9.6" customHeight="1">
      <c r="A62" s="61"/>
      <c r="B62" s="387" t="s">
        <v>31</v>
      </c>
      <c r="C62" s="387"/>
      <c r="D62" s="69"/>
      <c r="E62" s="511"/>
      <c r="F62" s="511"/>
      <c r="G62" s="428" t="s">
        <v>275</v>
      </c>
      <c r="H62" s="429"/>
      <c r="I62" s="429"/>
      <c r="J62" s="429"/>
      <c r="K62" s="429"/>
      <c r="L62" s="429"/>
      <c r="M62" s="429"/>
      <c r="N62" s="430"/>
      <c r="P62" s="279"/>
      <c r="Q62" s="280"/>
      <c r="R62" s="143"/>
      <c r="S62" s="139" t="s">
        <v>234</v>
      </c>
      <c r="T62" s="107"/>
      <c r="U62" s="108"/>
    </row>
    <row r="63" spans="1:21" ht="9.6" customHeight="1">
      <c r="A63" s="61"/>
      <c r="B63" s="383" t="s">
        <v>32</v>
      </c>
      <c r="C63" s="383"/>
      <c r="D63" s="69"/>
      <c r="E63" s="431" t="s">
        <v>274</v>
      </c>
      <c r="F63" s="432"/>
      <c r="G63" s="508" t="str">
        <f>'CSL Shipping Instructions'!G63:H63</f>
        <v>Shipped on Board BL - No</v>
      </c>
      <c r="H63" s="509"/>
      <c r="I63" s="127" t="s">
        <v>46</v>
      </c>
      <c r="J63" s="72"/>
      <c r="K63" s="191" t="str">
        <f>'CSL Shipping Instructions'!K63</f>
        <v>Yes</v>
      </c>
      <c r="L63" s="77" t="s">
        <v>61</v>
      </c>
      <c r="M63" s="73"/>
      <c r="N63" s="192" t="str">
        <f>'CSL Shipping Instructions'!N63</f>
        <v>Yes</v>
      </c>
      <c r="P63" s="279"/>
      <c r="Q63" s="280"/>
      <c r="R63" s="143"/>
      <c r="S63" s="139" t="s">
        <v>234</v>
      </c>
      <c r="T63" s="109"/>
      <c r="U63" s="110"/>
    </row>
    <row r="64" spans="1:21" ht="9.6" customHeight="1">
      <c r="A64" s="61"/>
      <c r="B64" s="387" t="s">
        <v>33</v>
      </c>
      <c r="C64" s="387"/>
      <c r="D64" s="69"/>
      <c r="E64" s="518">
        <f>'CSL Shipping Instructions'!E64:F65</f>
        <v>0</v>
      </c>
      <c r="F64" s="519"/>
      <c r="G64" s="78" t="s">
        <v>23</v>
      </c>
      <c r="H64" s="128" t="s">
        <v>45</v>
      </c>
      <c r="I64" s="126" t="s">
        <v>23</v>
      </c>
      <c r="J64" s="70" t="s">
        <v>45</v>
      </c>
      <c r="K64" s="130"/>
      <c r="L64" s="126" t="s">
        <v>23</v>
      </c>
      <c r="M64" s="70" t="s">
        <v>45</v>
      </c>
      <c r="N64" s="124"/>
      <c r="P64" s="279"/>
      <c r="Q64" s="280"/>
      <c r="R64" s="143"/>
      <c r="S64" s="139" t="s">
        <v>234</v>
      </c>
      <c r="T64" s="109"/>
      <c r="U64" s="110"/>
    </row>
    <row r="65" spans="1:34" ht="9.6" customHeight="1" thickBot="1">
      <c r="A65" s="61"/>
      <c r="B65" s="410" t="s">
        <v>34</v>
      </c>
      <c r="C65" s="410"/>
      <c r="D65" s="69"/>
      <c r="E65" s="520"/>
      <c r="F65" s="521"/>
      <c r="G65" s="197">
        <f>'CSL Shipping Instructions'!G65</f>
        <v>0</v>
      </c>
      <c r="H65" s="198">
        <f>'CSL Shipping Instructions'!H65</f>
        <v>0</v>
      </c>
      <c r="I65" s="199">
        <f>'CSL Shipping Instructions'!I65</f>
        <v>0</v>
      </c>
      <c r="J65" s="196">
        <f>'CSL Shipping Instructions'!J65</f>
        <v>0</v>
      </c>
      <c r="K65" s="131"/>
      <c r="L65" s="199">
        <f>'CSL Shipping Instructions'!L65</f>
        <v>0</v>
      </c>
      <c r="M65" s="199">
        <f>'CSL Shipping Instructions'!M65</f>
        <v>0</v>
      </c>
      <c r="N65" s="125"/>
      <c r="P65" s="279"/>
      <c r="Q65" s="280"/>
      <c r="R65" s="143"/>
      <c r="S65" s="139" t="s">
        <v>234</v>
      </c>
      <c r="T65" s="111"/>
      <c r="U65" s="112"/>
    </row>
    <row r="66" spans="1:34" ht="9.6" customHeight="1" thickBot="1">
      <c r="A66" s="61"/>
      <c r="B66" s="397" t="s">
        <v>35</v>
      </c>
      <c r="C66" s="398"/>
      <c r="D66" s="76">
        <f>SUM(D61:D65)</f>
        <v>0</v>
      </c>
      <c r="E66" s="399"/>
      <c r="F66" s="400"/>
      <c r="G66" s="400"/>
      <c r="H66" s="401"/>
      <c r="I66" s="401"/>
      <c r="J66" s="402"/>
      <c r="K66" s="402"/>
      <c r="L66" s="79"/>
      <c r="M66" s="79"/>
      <c r="N66" s="80"/>
      <c r="P66" s="279"/>
      <c r="Q66" s="280"/>
      <c r="R66" s="143"/>
      <c r="S66" s="139" t="s">
        <v>234</v>
      </c>
      <c r="T66" s="107"/>
      <c r="U66" s="108"/>
    </row>
    <row r="67" spans="1:34" ht="9.6" customHeight="1" thickTop="1">
      <c r="B67" s="18" t="s">
        <v>11</v>
      </c>
      <c r="C67" s="16"/>
      <c r="D67" s="16"/>
      <c r="E67" s="16"/>
      <c r="F67" s="16"/>
      <c r="G67" s="16"/>
      <c r="H67" s="16"/>
      <c r="I67" s="16"/>
      <c r="J67" s="16"/>
      <c r="K67" s="407" t="s">
        <v>38</v>
      </c>
      <c r="L67" s="408"/>
      <c r="M67" s="408"/>
      <c r="N67" s="409"/>
      <c r="P67" s="279"/>
      <c r="Q67" s="280"/>
      <c r="R67" s="143"/>
      <c r="S67" s="139" t="s">
        <v>234</v>
      </c>
      <c r="T67" s="107"/>
      <c r="U67" s="108"/>
    </row>
    <row r="68" spans="1:34" ht="9.6" customHeight="1">
      <c r="B68" s="18" t="s">
        <v>36</v>
      </c>
      <c r="C68" s="16"/>
      <c r="D68" s="16"/>
      <c r="E68" s="16"/>
      <c r="F68" s="16"/>
      <c r="G68" s="16"/>
      <c r="H68" s="16"/>
      <c r="I68" s="16"/>
      <c r="J68" s="16"/>
      <c r="K68" s="28" t="s">
        <v>55</v>
      </c>
      <c r="L68" s="516">
        <f>'CSL Shipping Instructions'!L68:N68</f>
        <v>0</v>
      </c>
      <c r="M68" s="516"/>
      <c r="N68" s="517"/>
      <c r="P68" s="279"/>
      <c r="Q68" s="280"/>
      <c r="R68" s="143"/>
      <c r="S68" s="139" t="s">
        <v>234</v>
      </c>
      <c r="T68" s="109"/>
      <c r="U68" s="110"/>
    </row>
    <row r="69" spans="1:34" ht="9.6" customHeight="1">
      <c r="B69" s="18" t="s">
        <v>12</v>
      </c>
      <c r="C69" s="16"/>
      <c r="D69" s="16"/>
      <c r="E69" s="16"/>
      <c r="F69" s="16"/>
      <c r="G69" s="16"/>
      <c r="H69" s="16"/>
      <c r="I69" s="16"/>
      <c r="J69" s="16"/>
      <c r="K69" s="28" t="s">
        <v>39</v>
      </c>
      <c r="L69" s="516">
        <f>'CSL Shipping Instructions'!L69:N69</f>
        <v>0</v>
      </c>
      <c r="M69" s="516"/>
      <c r="N69" s="517"/>
      <c r="P69" s="279"/>
      <c r="Q69" s="280"/>
      <c r="R69" s="143"/>
      <c r="S69" s="139" t="s">
        <v>234</v>
      </c>
      <c r="T69" s="109"/>
      <c r="U69" s="110"/>
    </row>
    <row r="70" spans="1:34" ht="9.6" customHeight="1">
      <c r="B70" s="18" t="s">
        <v>146</v>
      </c>
      <c r="C70" s="16"/>
      <c r="D70" s="16"/>
      <c r="E70" s="16"/>
      <c r="F70" s="16"/>
      <c r="G70" s="16"/>
      <c r="H70" s="16"/>
      <c r="I70" s="16"/>
      <c r="J70" s="16"/>
      <c r="K70" s="28" t="s">
        <v>40</v>
      </c>
      <c r="L70" s="516">
        <f>'CSL Shipping Instructions'!L70:N70</f>
        <v>0</v>
      </c>
      <c r="M70" s="516"/>
      <c r="N70" s="517"/>
      <c r="P70" s="279"/>
      <c r="Q70" s="280"/>
      <c r="R70" s="143"/>
      <c r="S70" s="139" t="s">
        <v>234</v>
      </c>
      <c r="T70" s="111"/>
      <c r="U70" s="112"/>
    </row>
    <row r="71" spans="1:34" ht="9.6" customHeight="1">
      <c r="B71" s="18" t="s">
        <v>147</v>
      </c>
      <c r="C71" s="16"/>
      <c r="D71" s="16"/>
      <c r="E71" s="16"/>
      <c r="F71" s="16"/>
      <c r="G71" s="16"/>
      <c r="H71" s="16"/>
      <c r="I71" s="16"/>
      <c r="J71" s="16"/>
      <c r="K71" s="29" t="s">
        <v>54</v>
      </c>
      <c r="L71" s="522">
        <f>'CSL Shipping Instructions'!L71:N71</f>
        <v>0</v>
      </c>
      <c r="M71" s="522"/>
      <c r="N71" s="523"/>
      <c r="P71" s="279"/>
      <c r="Q71" s="280"/>
      <c r="R71" s="143"/>
      <c r="S71" s="139" t="s">
        <v>234</v>
      </c>
      <c r="T71" s="107"/>
      <c r="U71" s="108"/>
    </row>
    <row r="72" spans="1:34" ht="9.6" customHeight="1">
      <c r="B72" s="18" t="s">
        <v>60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P72" s="279"/>
      <c r="Q72" s="280"/>
      <c r="R72" s="143"/>
      <c r="S72" s="139" t="s">
        <v>234</v>
      </c>
      <c r="T72" s="107"/>
      <c r="U72" s="108"/>
    </row>
    <row r="73" spans="1:34" ht="9.6" customHeight="1">
      <c r="B73" s="18" t="s">
        <v>37</v>
      </c>
      <c r="C73" s="16"/>
      <c r="D73" s="16"/>
      <c r="E73" s="16"/>
      <c r="F73" s="16"/>
      <c r="G73" s="16"/>
      <c r="H73" s="16"/>
      <c r="I73" s="16"/>
      <c r="J73" s="16"/>
      <c r="K73" s="16"/>
      <c r="N73" s="4"/>
      <c r="P73" s="279"/>
      <c r="Q73" s="280"/>
      <c r="R73" s="143"/>
      <c r="S73" s="139" t="s">
        <v>234</v>
      </c>
      <c r="T73" s="109"/>
      <c r="U73" s="110"/>
    </row>
    <row r="74" spans="1:34" ht="9.6" customHeight="1">
      <c r="A74" s="4"/>
      <c r="B74" s="19" t="s">
        <v>47</v>
      </c>
      <c r="C74" s="16"/>
      <c r="D74" s="16"/>
      <c r="E74" s="16"/>
      <c r="F74" s="16"/>
      <c r="G74" s="16"/>
      <c r="H74" s="16"/>
      <c r="I74" s="16"/>
      <c r="J74" s="16"/>
      <c r="K74" s="16"/>
      <c r="N74" s="4"/>
      <c r="P74" s="279"/>
      <c r="Q74" s="280"/>
      <c r="R74" s="143"/>
      <c r="S74" s="139" t="s">
        <v>234</v>
      </c>
      <c r="T74" s="109"/>
      <c r="U74" s="110"/>
    </row>
    <row r="75" spans="1:34" ht="9.6" customHeight="1">
      <c r="A75" s="4"/>
      <c r="B75" s="41" t="s">
        <v>48</v>
      </c>
      <c r="C75" s="41"/>
      <c r="D75" s="41"/>
      <c r="E75" s="41"/>
      <c r="F75" s="19"/>
      <c r="G75" s="19"/>
      <c r="H75" s="19"/>
      <c r="I75" s="19"/>
      <c r="J75" s="19"/>
      <c r="K75" s="19"/>
      <c r="L75" s="19"/>
      <c r="M75" s="19"/>
      <c r="N75" s="42"/>
      <c r="O75" s="41"/>
      <c r="P75" s="279"/>
      <c r="Q75" s="280"/>
      <c r="R75" s="143"/>
      <c r="S75" s="139" t="s">
        <v>234</v>
      </c>
      <c r="T75" s="111"/>
      <c r="U75" s="112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s="41" customFormat="1" ht="9.6" customHeight="1">
      <c r="A76" s="43"/>
      <c r="B76" s="41" t="s">
        <v>49</v>
      </c>
      <c r="F76" s="19"/>
      <c r="G76" s="19"/>
      <c r="H76" s="19"/>
      <c r="I76" s="19"/>
      <c r="J76" s="19"/>
      <c r="K76" s="19"/>
      <c r="L76" s="19"/>
      <c r="M76" s="19"/>
      <c r="N76" s="42"/>
      <c r="P76" s="279"/>
      <c r="Q76" s="280"/>
      <c r="R76" s="143"/>
      <c r="S76" s="139" t="s">
        <v>234</v>
      </c>
      <c r="T76" s="107"/>
      <c r="U76" s="108"/>
    </row>
    <row r="77" spans="1:34" s="41" customFormat="1" ht="9.6" customHeight="1">
      <c r="A77" s="43"/>
      <c r="B77" s="41" t="s">
        <v>50</v>
      </c>
      <c r="F77" s="19"/>
      <c r="G77" s="19"/>
      <c r="H77" s="19"/>
      <c r="I77" s="19"/>
      <c r="J77" s="19"/>
      <c r="K77" s="19"/>
      <c r="L77" s="19"/>
      <c r="M77" s="19"/>
      <c r="N77" s="44"/>
      <c r="P77" s="279"/>
      <c r="Q77" s="280"/>
      <c r="R77" s="143"/>
      <c r="S77" s="139" t="s">
        <v>234</v>
      </c>
      <c r="T77" s="107"/>
      <c r="U77" s="108"/>
    </row>
    <row r="78" spans="1:34" ht="9.6" customHeight="1">
      <c r="A78" s="4"/>
      <c r="B78" s="405" t="s">
        <v>58</v>
      </c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17"/>
      <c r="P78" s="279"/>
      <c r="Q78" s="280"/>
      <c r="R78" s="143"/>
      <c r="S78" s="139" t="s">
        <v>234</v>
      </c>
      <c r="T78" s="109"/>
      <c r="U78" s="110"/>
    </row>
    <row r="79" spans="1:34" ht="9.6" customHeight="1">
      <c r="A79" s="4"/>
      <c r="F79" s="16"/>
      <c r="G79" s="16"/>
      <c r="H79" s="16"/>
      <c r="I79" s="16"/>
      <c r="J79" s="16"/>
      <c r="K79" s="16"/>
      <c r="L79" s="19" t="s">
        <v>10</v>
      </c>
      <c r="M79" s="16"/>
      <c r="N79" s="17"/>
      <c r="P79" s="279"/>
      <c r="Q79" s="280"/>
      <c r="R79" s="143"/>
      <c r="S79" s="139" t="s">
        <v>234</v>
      </c>
      <c r="T79" s="109"/>
      <c r="U79" s="110"/>
    </row>
    <row r="80" spans="1:34" ht="10.5" customHeight="1">
      <c r="B80" s="20"/>
      <c r="C80" s="21"/>
      <c r="D80" s="21"/>
      <c r="E80" s="448" t="s">
        <v>56</v>
      </c>
      <c r="F80" s="448"/>
      <c r="G80" s="448"/>
      <c r="H80" s="448"/>
      <c r="I80" s="448"/>
      <c r="J80" s="448"/>
      <c r="K80" s="448"/>
      <c r="L80" s="448"/>
      <c r="M80" s="21"/>
      <c r="N80" s="22"/>
      <c r="P80" s="279"/>
      <c r="Q80" s="280"/>
      <c r="R80" s="143"/>
      <c r="S80" s="139" t="s">
        <v>234</v>
      </c>
      <c r="T80" s="109"/>
      <c r="U80" s="110"/>
    </row>
    <row r="81" spans="7:21" ht="9" customHeight="1">
      <c r="P81" s="281"/>
      <c r="Q81" s="282"/>
      <c r="R81" s="143"/>
      <c r="S81" s="139" t="s">
        <v>234</v>
      </c>
      <c r="T81" s="113"/>
      <c r="U81" s="114"/>
    </row>
    <row r="82" spans="7:21" ht="9" customHeight="1">
      <c r="P82" s="281"/>
      <c r="Q82" s="282"/>
      <c r="R82" s="143"/>
      <c r="S82" s="139" t="s">
        <v>234</v>
      </c>
      <c r="T82" s="113"/>
      <c r="U82" s="114"/>
    </row>
    <row r="83" spans="7:21" ht="9" customHeight="1">
      <c r="P83" s="281"/>
      <c r="Q83" s="282"/>
      <c r="R83" s="143"/>
      <c r="S83" s="139" t="s">
        <v>234</v>
      </c>
      <c r="T83" s="113"/>
      <c r="U83" s="114"/>
    </row>
    <row r="84" spans="7:21" ht="9" customHeight="1">
      <c r="P84" s="281"/>
      <c r="Q84" s="282"/>
      <c r="R84" s="143"/>
      <c r="S84" s="139" t="s">
        <v>234</v>
      </c>
      <c r="T84" s="113"/>
      <c r="U84" s="114"/>
    </row>
    <row r="85" spans="7:21" ht="9" customHeight="1">
      <c r="P85" s="281"/>
      <c r="Q85" s="282"/>
      <c r="R85" s="143"/>
      <c r="S85" s="139" t="s">
        <v>234</v>
      </c>
      <c r="T85" s="113"/>
      <c r="U85" s="114"/>
    </row>
    <row r="86" spans="7:21" ht="9" customHeight="1">
      <c r="G86" s="24"/>
      <c r="H86" s="24"/>
      <c r="P86" s="281"/>
      <c r="Q86" s="282"/>
      <c r="R86" s="143"/>
      <c r="S86" s="139" t="s">
        <v>234</v>
      </c>
      <c r="T86" s="113"/>
      <c r="U86" s="114"/>
    </row>
    <row r="87" spans="7:21" ht="9" customHeight="1">
      <c r="G87" s="3"/>
      <c r="H87" s="3"/>
      <c r="P87" s="281"/>
      <c r="Q87" s="282"/>
      <c r="R87" s="143"/>
      <c r="S87" s="139" t="s">
        <v>234</v>
      </c>
      <c r="T87" s="113"/>
      <c r="U87" s="114"/>
    </row>
    <row r="88" spans="7:21" ht="9" customHeight="1">
      <c r="G88" s="10"/>
      <c r="H88" s="10"/>
      <c r="P88" s="281"/>
      <c r="Q88" s="282"/>
      <c r="R88" s="143"/>
      <c r="S88" s="139" t="s">
        <v>234</v>
      </c>
      <c r="T88" s="113"/>
      <c r="U88" s="114"/>
    </row>
    <row r="89" spans="7:21" ht="9" customHeight="1">
      <c r="G89" s="3"/>
      <c r="H89" s="3"/>
      <c r="P89" s="281"/>
      <c r="Q89" s="282"/>
      <c r="R89" s="143"/>
      <c r="S89" s="139" t="s">
        <v>234</v>
      </c>
      <c r="T89" s="113"/>
      <c r="U89" s="114"/>
    </row>
    <row r="90" spans="7:21" ht="9" customHeight="1">
      <c r="G90" s="24"/>
      <c r="H90" s="24"/>
      <c r="P90" s="281"/>
      <c r="Q90" s="282"/>
      <c r="R90" s="143"/>
      <c r="S90" s="139" t="s">
        <v>234</v>
      </c>
      <c r="T90" s="113"/>
      <c r="U90" s="114"/>
    </row>
    <row r="91" spans="7:21" ht="9" customHeight="1">
      <c r="G91" s="3"/>
      <c r="H91" s="3"/>
      <c r="P91" s="281"/>
      <c r="Q91" s="282"/>
      <c r="R91" s="143"/>
      <c r="S91" s="139" t="s">
        <v>234</v>
      </c>
      <c r="T91" s="113"/>
      <c r="U91" s="114"/>
    </row>
    <row r="92" spans="7:21" ht="9" customHeight="1">
      <c r="G92" s="24"/>
      <c r="H92" s="24"/>
      <c r="P92" s="281"/>
      <c r="Q92" s="282"/>
      <c r="R92" s="143"/>
      <c r="S92" s="139" t="s">
        <v>234</v>
      </c>
      <c r="T92" s="113"/>
      <c r="U92" s="114"/>
    </row>
    <row r="93" spans="7:21" ht="9" customHeight="1">
      <c r="P93" s="281"/>
      <c r="Q93" s="282"/>
      <c r="R93" s="143"/>
      <c r="S93" s="139" t="s">
        <v>234</v>
      </c>
      <c r="T93" s="113"/>
      <c r="U93" s="114"/>
    </row>
    <row r="94" spans="7:21" ht="9" customHeight="1">
      <c r="P94" s="281"/>
      <c r="Q94" s="282"/>
      <c r="R94" s="143"/>
      <c r="S94" s="139" t="s">
        <v>234</v>
      </c>
      <c r="T94" s="113"/>
      <c r="U94" s="114"/>
    </row>
    <row r="95" spans="7:21" ht="9" customHeight="1">
      <c r="P95" s="281"/>
      <c r="Q95" s="282"/>
      <c r="R95" s="143"/>
      <c r="S95" s="139" t="s">
        <v>234</v>
      </c>
      <c r="T95" s="113"/>
      <c r="U95" s="114"/>
    </row>
    <row r="96" spans="7:21" ht="9" customHeight="1">
      <c r="P96" s="281"/>
      <c r="Q96" s="282"/>
      <c r="R96" s="143"/>
      <c r="S96" s="139" t="s">
        <v>234</v>
      </c>
      <c r="T96" s="113"/>
      <c r="U96" s="114"/>
    </row>
    <row r="97" spans="16:21" ht="9" customHeight="1">
      <c r="P97" s="281"/>
      <c r="Q97" s="282"/>
      <c r="R97" s="143"/>
      <c r="S97" s="139" t="s">
        <v>234</v>
      </c>
      <c r="T97" s="113"/>
      <c r="U97" s="114"/>
    </row>
    <row r="98" spans="16:21" ht="9" customHeight="1">
      <c r="P98" s="281"/>
      <c r="Q98" s="282"/>
      <c r="R98" s="143"/>
      <c r="S98" s="139" t="s">
        <v>234</v>
      </c>
      <c r="T98" s="113"/>
      <c r="U98" s="114"/>
    </row>
    <row r="99" spans="16:21" ht="9" customHeight="1">
      <c r="P99" s="281"/>
      <c r="Q99" s="282"/>
      <c r="R99" s="143"/>
      <c r="S99" s="139" t="s">
        <v>234</v>
      </c>
      <c r="T99" s="113"/>
      <c r="U99" s="114"/>
    </row>
    <row r="100" spans="16:21" ht="9" customHeight="1">
      <c r="P100" s="281"/>
      <c r="Q100" s="282"/>
      <c r="R100" s="143"/>
      <c r="S100" s="139" t="s">
        <v>234</v>
      </c>
      <c r="T100" s="113"/>
      <c r="U100" s="114"/>
    </row>
    <row r="101" spans="16:21" ht="9" customHeight="1">
      <c r="P101" s="435"/>
      <c r="Q101" s="280"/>
      <c r="R101" s="143"/>
      <c r="S101" s="139" t="s">
        <v>234</v>
      </c>
      <c r="T101" s="113"/>
      <c r="U101" s="114"/>
    </row>
  </sheetData>
  <sheetProtection algorithmName="SHA-512" hashValue="4tVS3j0aHBvNOh4ABNYtRqtVx2J5M+bPNo3adrbGoAfxnciBuwvVG7gj9MnNFomUtfu1LiHt2jP9rjIsBb5QEQ==" saltValue="fgFWbOQYIPqIvTrpLD7zow==" spinCount="100000" sheet="1" selectLockedCells="1"/>
  <protectedRanges>
    <protectedRange sqref="L8:N8" name="Range30"/>
    <protectedRange sqref="I26" name="Range28"/>
    <protectedRange sqref="M27:N45 M53:N54 M26" name="Range27"/>
    <protectedRange sqref="L28:L45" name="Range26"/>
    <protectedRange sqref="H48:H54 K28:K45 O46:O47" name="Range25"/>
    <protectedRange sqref="E28:H37 B48:E48 B53:E53 I50:L50 E49:F49 B49:C50 D50:E50 K56:L56 I48:J49 E39:H45 I55:J56 L55 L48 E27 K51:L54" name="Range24"/>
    <protectedRange sqref="D27:D45" name="Range23"/>
    <protectedRange sqref="B27:C45" name="Range22"/>
    <protectedRange sqref="Q35" name="Range21"/>
    <protectedRange sqref="P34" name="Range20"/>
    <protectedRange sqref="P35" name="Range19"/>
    <protectedRange sqref="Q34" name="Range18"/>
    <protectedRange sqref="D23 H23 B20:H22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I47" name="Range29_3"/>
    <protectedRange sqref="F47:H47" name="Range24_3"/>
    <protectedRange sqref="T53:U54 T58:U59 T63:U64 T68:U69 T73:U74 T78:U101" name="Range27_1"/>
    <protectedRange sqref="P49:Q50 S50:S101" name="Range24_1"/>
    <protectedRange sqref="R50:R81" name="Range24_3_1"/>
    <protectedRange sqref="K49" name="Range24_2"/>
    <protectedRange sqref="R49" name="Range24_1_1"/>
  </protectedRanges>
  <mergeCells count="157">
    <mergeCell ref="P96:Q96"/>
    <mergeCell ref="P97:Q97"/>
    <mergeCell ref="P98:Q98"/>
    <mergeCell ref="P99:Q99"/>
    <mergeCell ref="P100:Q100"/>
    <mergeCell ref="P101:Q101"/>
    <mergeCell ref="P90:Q90"/>
    <mergeCell ref="P91:Q91"/>
    <mergeCell ref="P92:Q92"/>
    <mergeCell ref="P93:Q93"/>
    <mergeCell ref="P94:Q94"/>
    <mergeCell ref="P95:Q95"/>
    <mergeCell ref="P84:Q84"/>
    <mergeCell ref="P85:Q85"/>
    <mergeCell ref="P86:Q86"/>
    <mergeCell ref="P87:Q87"/>
    <mergeCell ref="P88:Q88"/>
    <mergeCell ref="P89:Q89"/>
    <mergeCell ref="P79:Q79"/>
    <mergeCell ref="E80:L80"/>
    <mergeCell ref="P80:Q80"/>
    <mergeCell ref="P81:Q81"/>
    <mergeCell ref="P82:Q82"/>
    <mergeCell ref="P83:Q83"/>
    <mergeCell ref="P74:Q74"/>
    <mergeCell ref="P75:Q75"/>
    <mergeCell ref="P76:Q76"/>
    <mergeCell ref="P77:Q77"/>
    <mergeCell ref="B78:M78"/>
    <mergeCell ref="P78:Q78"/>
    <mergeCell ref="L70:N70"/>
    <mergeCell ref="P70:Q70"/>
    <mergeCell ref="L71:N71"/>
    <mergeCell ref="P71:Q71"/>
    <mergeCell ref="P72:Q72"/>
    <mergeCell ref="P73:Q73"/>
    <mergeCell ref="K67:N67"/>
    <mergeCell ref="P67:Q67"/>
    <mergeCell ref="L68:N68"/>
    <mergeCell ref="P68:Q68"/>
    <mergeCell ref="L69:N69"/>
    <mergeCell ref="P69:Q69"/>
    <mergeCell ref="B64:C64"/>
    <mergeCell ref="E64:F65"/>
    <mergeCell ref="P64:Q64"/>
    <mergeCell ref="B65:C65"/>
    <mergeCell ref="P65:Q65"/>
    <mergeCell ref="B66:C66"/>
    <mergeCell ref="E66:G66"/>
    <mergeCell ref="H66:I66"/>
    <mergeCell ref="J66:K66"/>
    <mergeCell ref="P66:Q66"/>
    <mergeCell ref="B62:C62"/>
    <mergeCell ref="G62:N62"/>
    <mergeCell ref="P62:Q62"/>
    <mergeCell ref="B63:C63"/>
    <mergeCell ref="E63:F63"/>
    <mergeCell ref="G63:H63"/>
    <mergeCell ref="P63:Q63"/>
    <mergeCell ref="P59:Q59"/>
    <mergeCell ref="B60:D60"/>
    <mergeCell ref="E60:F60"/>
    <mergeCell ref="G60:H60"/>
    <mergeCell ref="P60:Q60"/>
    <mergeCell ref="B61:C61"/>
    <mergeCell ref="E61:F62"/>
    <mergeCell ref="G61:H61"/>
    <mergeCell ref="J61:K61"/>
    <mergeCell ref="P61:Q61"/>
    <mergeCell ref="B57:C57"/>
    <mergeCell ref="I57:J57"/>
    <mergeCell ref="M57:N57"/>
    <mergeCell ref="P57:Q57"/>
    <mergeCell ref="B58:C58"/>
    <mergeCell ref="I58:J58"/>
    <mergeCell ref="M58:N58"/>
    <mergeCell ref="P58:Q58"/>
    <mergeCell ref="B55:C55"/>
    <mergeCell ref="I55:N55"/>
    <mergeCell ref="P55:Q55"/>
    <mergeCell ref="B56:C56"/>
    <mergeCell ref="I56:J56"/>
    <mergeCell ref="M56:N56"/>
    <mergeCell ref="P56:Q56"/>
    <mergeCell ref="B53:C53"/>
    <mergeCell ref="I53:J53"/>
    <mergeCell ref="P53:Q53"/>
    <mergeCell ref="B54:C54"/>
    <mergeCell ref="I54:J54"/>
    <mergeCell ref="P54:Q54"/>
    <mergeCell ref="B51:C51"/>
    <mergeCell ref="I51:J51"/>
    <mergeCell ref="P51:Q51"/>
    <mergeCell ref="B52:C52"/>
    <mergeCell ref="I52:J52"/>
    <mergeCell ref="P52:Q52"/>
    <mergeCell ref="P28:T28"/>
    <mergeCell ref="B49:C49"/>
    <mergeCell ref="I49:J49"/>
    <mergeCell ref="P49:Q49"/>
    <mergeCell ref="B50:C50"/>
    <mergeCell ref="I50:J50"/>
    <mergeCell ref="P50:Q50"/>
    <mergeCell ref="Q45:T46"/>
    <mergeCell ref="F47:K47"/>
    <mergeCell ref="B48:H48"/>
    <mergeCell ref="I48:N48"/>
    <mergeCell ref="B25:C25"/>
    <mergeCell ref="E25:E26"/>
    <mergeCell ref="F25:K26"/>
    <mergeCell ref="M25:M26"/>
    <mergeCell ref="P27:T27"/>
    <mergeCell ref="F23:G23"/>
    <mergeCell ref="I23:K23"/>
    <mergeCell ref="M23:N23"/>
    <mergeCell ref="F24:G24"/>
    <mergeCell ref="I24:K24"/>
    <mergeCell ref="M24:N24"/>
    <mergeCell ref="P24:T24"/>
    <mergeCell ref="P25:T25"/>
    <mergeCell ref="C12:D12"/>
    <mergeCell ref="F12:H12"/>
    <mergeCell ref="I12:J12"/>
    <mergeCell ref="P12:T12"/>
    <mergeCell ref="I13:K13"/>
    <mergeCell ref="I20:K20"/>
    <mergeCell ref="L20:N20"/>
    <mergeCell ref="P20:T20"/>
    <mergeCell ref="I22:K22"/>
    <mergeCell ref="L22:N22"/>
    <mergeCell ref="C18:D18"/>
    <mergeCell ref="F18:H18"/>
    <mergeCell ref="I18:K18"/>
    <mergeCell ref="L18:N18"/>
    <mergeCell ref="P18:T18"/>
    <mergeCell ref="E19:H19"/>
    <mergeCell ref="P21:T21"/>
    <mergeCell ref="O22:O23"/>
    <mergeCell ref="P22:T23"/>
    <mergeCell ref="P14:T14"/>
    <mergeCell ref="I16:K16"/>
    <mergeCell ref="P16:T16"/>
    <mergeCell ref="I17:K17"/>
    <mergeCell ref="P17:T17"/>
    <mergeCell ref="P13:T13"/>
    <mergeCell ref="P10:T10"/>
    <mergeCell ref="I11:J11"/>
    <mergeCell ref="L11:N11"/>
    <mergeCell ref="Q11:S11"/>
    <mergeCell ref="G2:K3"/>
    <mergeCell ref="H4:J4"/>
    <mergeCell ref="E5:K6"/>
    <mergeCell ref="L7:N8"/>
    <mergeCell ref="I8:K8"/>
    <mergeCell ref="L9:N9"/>
    <mergeCell ref="I10:K10"/>
    <mergeCell ref="L10:N10"/>
  </mergeCells>
  <dataValidations count="14">
    <dataValidation allowBlank="1" showErrorMessage="1" promptTitle="Freight As Arranged" prompt="Select from Drop-down. If FREIGHT PREPAID is YES, SELECT NO here. Select Yes only if Freight term in BL should be shown as Freight As Arranged." sqref="K15" xr:uid="{00000000-0002-0000-0100-000000000000}"/>
    <dataValidation allowBlank="1" showErrorMessage="1" prompt="select" sqref="L22:N22 I20:N20" xr:uid="{00000000-0002-0000-0100-000001000000}"/>
    <dataValidation allowBlank="1" showErrorMessage="1" promptTitle="Type of package" prompt="Select from drop-down" sqref="D26" xr:uid="{00000000-0002-0000-0100-000002000000}"/>
    <dataValidation type="list" allowBlank="1" showInputMessage="1" showErrorMessage="1" prompt="Select C if Celsius; F is Fahrenheit" sqref="L50:L54 S50:S101" xr:uid="{00000000-0002-0000-0100-000003000000}">
      <formula1>"C,F"</formula1>
    </dataValidation>
    <dataValidation allowBlank="1" showInputMessage="1" showErrorMessage="1" prompt="Please do NOT use + (plus) if value is positive; use ONLY - (minus) if the value is negative" sqref="K50:K54 R50:R101" xr:uid="{00000000-0002-0000-0100-000004000000}"/>
    <dataValidation allowBlank="1" showInputMessage="1" showErrorMessage="1" promptTitle="Seal no.s" prompt="Insert seal No. here" sqref="E27:E47" xr:uid="{00000000-0002-0000-0100-000005000000}"/>
    <dataValidation allowBlank="1" showErrorMessage="1" promptTitle="Type of Movement" prompt="Select from drop-down" sqref="I17:K17" xr:uid="{00000000-0002-0000-0100-000006000000}"/>
    <dataValidation allowBlank="1" showErrorMessage="1" promptTitle="Freight Prepaid" prompt="Select from drop-down" sqref="J14" xr:uid="{00000000-0002-0000-0100-000007000000}"/>
    <dataValidation allowBlank="1" showErrorMessage="1" promptTitle="Service Type" prompt="Choose from Drop down" sqref="I61" xr:uid="{00000000-0002-0000-0100-000008000000}"/>
    <dataValidation allowBlank="1" showErrorMessage="1" sqref="N63 J15 J61:K61 K63" xr:uid="{00000000-0002-0000-0100-000009000000}"/>
    <dataValidation allowBlank="1" showErrorMessage="1" promptTitle="Type  of Bill of Lading" prompt="Choose from Drop-down" sqref="G61:H61" xr:uid="{00000000-0002-0000-0100-00000A000000}"/>
    <dataValidation allowBlank="1" showErrorMessage="1" promptTitle="SOB BL " prompt="Select from drop-down" sqref="G63:H63" xr:uid="{00000000-0002-0000-0100-00000B000000}"/>
    <dataValidation allowBlank="1" showErrorMessage="1" promptTitle="Select UOM of Weight" prompt="select from drop-down" sqref="N26 L26" xr:uid="{00000000-0002-0000-0100-00000C000000}"/>
    <dataValidation allowBlank="1" showErrorMessage="1" promptTitle="Precarriage" prompt="Select from dropdown" sqref="L18:N18" xr:uid="{00000000-0002-0000-0100-00000D000000}"/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2:AH101"/>
  <sheetViews>
    <sheetView zoomScale="124" zoomScaleNormal="124" workbookViewId="0">
      <selection activeCell="I14" sqref="I14"/>
    </sheetView>
  </sheetViews>
  <sheetFormatPr defaultColWidth="9.125" defaultRowHeight="11.4"/>
  <cols>
    <col min="1" max="1" width="2.125" style="1" customWidth="1"/>
    <col min="2" max="2" width="9.125" style="1"/>
    <col min="3" max="3" width="8" style="1" customWidth="1"/>
    <col min="4" max="4" width="11.25" style="1" customWidth="1"/>
    <col min="5" max="5" width="7.25" style="1" customWidth="1"/>
    <col min="6" max="6" width="5.875" style="1" customWidth="1"/>
    <col min="7" max="7" width="4.875" style="1" customWidth="1"/>
    <col min="8" max="8" width="9.75" style="1" customWidth="1"/>
    <col min="9" max="9" width="8.375" style="1" customWidth="1"/>
    <col min="10" max="10" width="7.125" style="1" customWidth="1"/>
    <col min="11" max="11" width="11.375" style="1" customWidth="1"/>
    <col min="12" max="12" width="10.75" style="1" customWidth="1"/>
    <col min="13" max="14" width="8.125" style="1" customWidth="1"/>
    <col min="15" max="15" width="2.625" style="1" customWidth="1"/>
    <col min="16" max="19" width="9.125" style="1"/>
    <col min="20" max="20" width="12.375" style="1" customWidth="1"/>
    <col min="21" max="16384" width="9.125" style="1"/>
  </cols>
  <sheetData>
    <row r="2" spans="1:20" ht="9" customHeight="1">
      <c r="G2" s="292" t="s">
        <v>51</v>
      </c>
      <c r="H2" s="292"/>
      <c r="I2" s="292"/>
      <c r="J2" s="292"/>
      <c r="K2" s="292"/>
    </row>
    <row r="3" spans="1:20" ht="9" customHeight="1">
      <c r="D3" s="23"/>
      <c r="E3" s="23"/>
      <c r="F3" s="23"/>
      <c r="G3" s="292"/>
      <c r="H3" s="292"/>
      <c r="I3" s="292"/>
      <c r="J3" s="292"/>
      <c r="K3" s="292"/>
    </row>
    <row r="4" spans="1:20">
      <c r="E4" s="7"/>
      <c r="F4" s="7"/>
      <c r="G4" s="7"/>
      <c r="H4" s="336" t="s">
        <v>4</v>
      </c>
      <c r="I4" s="336"/>
      <c r="J4" s="336"/>
    </row>
    <row r="5" spans="1:20">
      <c r="E5" s="293" t="s">
        <v>16</v>
      </c>
      <c r="F5" s="294"/>
      <c r="G5" s="294"/>
      <c r="H5" s="294"/>
      <c r="I5" s="294"/>
      <c r="J5" s="294"/>
      <c r="K5" s="295"/>
    </row>
    <row r="6" spans="1:20">
      <c r="D6" s="2"/>
      <c r="E6" s="296"/>
      <c r="F6" s="297"/>
      <c r="G6" s="297"/>
      <c r="H6" s="297"/>
      <c r="I6" s="297"/>
      <c r="J6" s="297"/>
      <c r="K6" s="298"/>
    </row>
    <row r="7" spans="1:20" ht="9.6" customHeight="1">
      <c r="B7" s="35" t="s">
        <v>0</v>
      </c>
      <c r="C7" s="163"/>
      <c r="D7" s="164"/>
      <c r="E7" s="164"/>
      <c r="F7" s="164"/>
      <c r="G7" s="165"/>
      <c r="H7" s="150">
        <v>1</v>
      </c>
      <c r="I7" s="166" t="s">
        <v>17</v>
      </c>
      <c r="J7" s="167"/>
      <c r="K7" s="168">
        <v>2</v>
      </c>
      <c r="L7" s="317" t="s">
        <v>43</v>
      </c>
      <c r="M7" s="318"/>
      <c r="N7" s="319"/>
    </row>
    <row r="8" spans="1:20" ht="9.6" customHeight="1">
      <c r="B8" s="271" t="str">
        <f>'CSL Shipping Instructions'!B8:H11</f>
        <v>TECHNOLUBE LLC</v>
      </c>
      <c r="C8" s="229"/>
      <c r="D8" s="229"/>
      <c r="E8" s="229"/>
      <c r="F8" s="229"/>
      <c r="G8" s="229"/>
      <c r="H8" s="230"/>
      <c r="I8" s="460" t="str">
        <f>'CSL Shipping Instructions'!I8:K8</f>
        <v>CSXB21JEAADE018396</v>
      </c>
      <c r="J8" s="461"/>
      <c r="K8" s="462"/>
      <c r="L8" s="320"/>
      <c r="M8" s="321"/>
      <c r="N8" s="322"/>
    </row>
    <row r="9" spans="1:20" ht="9.6" customHeight="1">
      <c r="B9" s="271" t="str">
        <f>'CSL Shipping Instructions'!B9:H12</f>
        <v>P.O BOX: 116636, DUBAI, UAE</v>
      </c>
      <c r="C9" s="229"/>
      <c r="D9" s="229"/>
      <c r="E9" s="229"/>
      <c r="F9" s="229"/>
      <c r="G9" s="229"/>
      <c r="H9" s="230"/>
      <c r="I9" s="32" t="s">
        <v>18</v>
      </c>
      <c r="J9" s="26"/>
      <c r="K9" s="169">
        <v>4</v>
      </c>
      <c r="L9" s="463" t="s">
        <v>19</v>
      </c>
      <c r="M9" s="464"/>
      <c r="N9" s="465"/>
    </row>
    <row r="10" spans="1:20" ht="9.6" customHeight="1">
      <c r="B10" s="271">
        <f>'CSL Shipping Instructions'!B10:H13</f>
        <v>0</v>
      </c>
      <c r="C10" s="229"/>
      <c r="D10" s="229"/>
      <c r="E10" s="229"/>
      <c r="F10" s="229"/>
      <c r="G10" s="229"/>
      <c r="H10" s="230"/>
      <c r="I10" s="466">
        <f>'CSL Shipping Instructions'!I10:K10</f>
        <v>0</v>
      </c>
      <c r="J10" s="467"/>
      <c r="K10" s="468"/>
      <c r="L10" s="469">
        <f>'CSL Shipping Instructions'!L10:N10</f>
        <v>0</v>
      </c>
      <c r="M10" s="470"/>
      <c r="N10" s="471"/>
      <c r="P10" s="362" t="s">
        <v>138</v>
      </c>
      <c r="Q10" s="362"/>
      <c r="R10" s="362"/>
      <c r="S10" s="362"/>
      <c r="T10" s="362"/>
    </row>
    <row r="11" spans="1:20" ht="9.6" customHeight="1">
      <c r="A11" s="4"/>
      <c r="B11" s="271">
        <f>'CSL Shipping Instructions'!B11:H14</f>
        <v>0</v>
      </c>
      <c r="C11" s="229"/>
      <c r="D11" s="229"/>
      <c r="E11" s="229"/>
      <c r="F11" s="229"/>
      <c r="G11" s="229"/>
      <c r="H11" s="230"/>
      <c r="I11" s="327" t="s">
        <v>22</v>
      </c>
      <c r="J11" s="328"/>
      <c r="K11" s="170" t="s">
        <v>280</v>
      </c>
      <c r="L11" s="370" t="s">
        <v>44</v>
      </c>
      <c r="M11" s="371"/>
      <c r="N11" s="372"/>
      <c r="O11" s="3"/>
      <c r="Q11" s="375" t="s">
        <v>143</v>
      </c>
      <c r="R11" s="376"/>
      <c r="S11" s="377"/>
    </row>
    <row r="12" spans="1:20">
      <c r="B12" s="85" t="s">
        <v>1</v>
      </c>
      <c r="C12" s="472" t="str">
        <f>'CSL Shipping Instructions'!C12:D12</f>
        <v>+971 48018444 / FAX: +97 1 48867014</v>
      </c>
      <c r="D12" s="472"/>
      <c r="E12" s="86" t="s">
        <v>2</v>
      </c>
      <c r="F12" s="473" t="str">
        <f>'CSL Shipping Instructions'!F12:H12</f>
        <v>abdul.shannan@technolubeuae.com</v>
      </c>
      <c r="G12" s="474"/>
      <c r="H12" s="475"/>
      <c r="I12" s="476">
        <f>'CSL Shipping Instructions'!I12:J12</f>
        <v>0</v>
      </c>
      <c r="J12" s="477"/>
      <c r="K12" s="178">
        <f>'CSL Shipping Instructions'!K12</f>
        <v>0</v>
      </c>
      <c r="L12" s="231">
        <f>'CSL Shipping Instructions'!L12:N16</f>
        <v>0</v>
      </c>
      <c r="M12" s="236"/>
      <c r="N12" s="237"/>
      <c r="O12" s="248">
        <v>1</v>
      </c>
      <c r="P12" s="373" t="s">
        <v>286</v>
      </c>
      <c r="Q12" s="373"/>
      <c r="R12" s="373"/>
      <c r="S12" s="373"/>
      <c r="T12" s="373"/>
    </row>
    <row r="13" spans="1:20" ht="9.6" customHeight="1">
      <c r="B13" s="36" t="s">
        <v>3</v>
      </c>
      <c r="C13" s="26"/>
      <c r="D13" s="26"/>
      <c r="E13" s="26"/>
      <c r="F13" s="26"/>
      <c r="G13" s="26"/>
      <c r="H13" s="174">
        <v>3</v>
      </c>
      <c r="I13" s="478" t="s">
        <v>257</v>
      </c>
      <c r="J13" s="371"/>
      <c r="K13" s="371"/>
      <c r="L13" s="231">
        <f>'CSL Shipping Instructions'!L13:N17</f>
        <v>0</v>
      </c>
      <c r="M13" s="236"/>
      <c r="N13" s="237"/>
      <c r="O13" s="248">
        <v>2</v>
      </c>
      <c r="P13" s="363" t="s">
        <v>277</v>
      </c>
      <c r="Q13" s="363"/>
      <c r="R13" s="363"/>
      <c r="S13" s="363"/>
      <c r="T13" s="363"/>
    </row>
    <row r="14" spans="1:20" ht="9.6" customHeight="1">
      <c r="B14" s="222" t="str">
        <f>'CSL Shipping Instructions'!B14:H17</f>
        <v>ABDULLAH FADEL MOHAMMED &amp; SONS</v>
      </c>
      <c r="C14" s="221"/>
      <c r="D14" s="221"/>
      <c r="E14" s="221"/>
      <c r="F14" s="221"/>
      <c r="G14" s="221"/>
      <c r="H14" s="228"/>
      <c r="I14" s="177" t="s">
        <v>8</v>
      </c>
      <c r="J14" s="179" t="str">
        <f>'CSL Shipping Instructions'!J14</f>
        <v>Yes</v>
      </c>
      <c r="K14" s="176" t="s">
        <v>276</v>
      </c>
      <c r="L14" s="231">
        <f>'CSL Shipping Instructions'!L14:N18</f>
        <v>0</v>
      </c>
      <c r="M14" s="236"/>
      <c r="N14" s="237"/>
      <c r="O14" s="248">
        <v>3</v>
      </c>
      <c r="P14" s="363" t="s">
        <v>139</v>
      </c>
      <c r="Q14" s="363"/>
      <c r="R14" s="363"/>
      <c r="S14" s="363"/>
      <c r="T14" s="363"/>
    </row>
    <row r="15" spans="1:20" ht="9.6" customHeight="1">
      <c r="B15" s="222" t="str">
        <f>'CSL Shipping Instructions'!B15:H18</f>
        <v>P.O. BOX: 4744</v>
      </c>
      <c r="C15" s="221"/>
      <c r="D15" s="221"/>
      <c r="E15" s="221"/>
      <c r="F15" s="221"/>
      <c r="G15" s="221"/>
      <c r="H15" s="228"/>
      <c r="I15" s="24" t="s">
        <v>9</v>
      </c>
      <c r="J15" s="96" t="str">
        <f>'CSL Shipping Instructions'!J15</f>
        <v>NO</v>
      </c>
      <c r="K15" s="179" t="str">
        <f>'CSL Shipping Instructions'!K15</f>
        <v>No</v>
      </c>
      <c r="L15" s="231">
        <f>'CSL Shipping Instructions'!L15:N19</f>
        <v>0</v>
      </c>
      <c r="M15" s="236"/>
      <c r="N15" s="237"/>
      <c r="O15" s="248">
        <v>4</v>
      </c>
      <c r="P15" s="217" t="s">
        <v>210</v>
      </c>
      <c r="Q15" s="217"/>
      <c r="R15" s="217"/>
      <c r="S15" s="217"/>
      <c r="T15" s="217"/>
    </row>
    <row r="16" spans="1:20" ht="9.6" customHeight="1">
      <c r="B16" s="222" t="str">
        <f>'CSL Shipping Instructions'!B16:H19</f>
        <v>ADEN NATIONA L STATION, ADEN LAHIJ ROAD</v>
      </c>
      <c r="C16" s="221"/>
      <c r="D16" s="221"/>
      <c r="E16" s="221"/>
      <c r="F16" s="221"/>
      <c r="G16" s="221"/>
      <c r="H16" s="228"/>
      <c r="I16" s="305" t="s">
        <v>258</v>
      </c>
      <c r="J16" s="305"/>
      <c r="K16" s="305"/>
      <c r="L16" s="231">
        <f>'CSL Shipping Instructions'!L16:N20</f>
        <v>0</v>
      </c>
      <c r="M16" s="238"/>
      <c r="N16" s="239"/>
      <c r="O16" s="248">
        <v>5</v>
      </c>
      <c r="P16" s="363" t="s">
        <v>140</v>
      </c>
      <c r="Q16" s="363"/>
      <c r="R16" s="363"/>
      <c r="S16" s="363"/>
      <c r="T16" s="363"/>
    </row>
    <row r="17" spans="2:20" ht="9.6" customHeight="1">
      <c r="B17" s="222" t="str">
        <f>'CSL Shipping Instructions'!B17:H20</f>
        <v>ADEN ,YEMEN</v>
      </c>
      <c r="C17" s="221"/>
      <c r="D17" s="221"/>
      <c r="E17" s="221"/>
      <c r="F17" s="221"/>
      <c r="G17" s="221"/>
      <c r="H17" s="228"/>
      <c r="I17" s="495" t="str">
        <f>'CSL Shipping Instructions'!I17</f>
        <v>CY-CY</v>
      </c>
      <c r="J17" s="496"/>
      <c r="K17" s="497"/>
      <c r="L17" s="45" t="s">
        <v>52</v>
      </c>
      <c r="M17" s="148"/>
      <c r="N17" s="159">
        <v>11</v>
      </c>
      <c r="O17" s="248">
        <v>6</v>
      </c>
      <c r="P17" s="363" t="s">
        <v>141</v>
      </c>
      <c r="Q17" s="363"/>
      <c r="R17" s="363"/>
      <c r="S17" s="363"/>
      <c r="T17" s="363"/>
    </row>
    <row r="18" spans="2:20">
      <c r="B18" s="71" t="s">
        <v>1</v>
      </c>
      <c r="C18" s="488" t="str">
        <f>'CSL Shipping Instructions'!C18:D18</f>
        <v xml:space="preserve">+967735277777 </v>
      </c>
      <c r="D18" s="489"/>
      <c r="E18" s="87" t="s">
        <v>2</v>
      </c>
      <c r="F18" s="490" t="str">
        <f>'CSL Shipping Instructions'!F18:H18</f>
        <v>abdullah@abdullahfadhel.com</v>
      </c>
      <c r="G18" s="491"/>
      <c r="H18" s="492"/>
      <c r="I18" s="439"/>
      <c r="J18" s="440"/>
      <c r="K18" s="441"/>
      <c r="L18" s="493">
        <f>'CSL Shipping Instructions'!L18:N18</f>
        <v>0</v>
      </c>
      <c r="M18" s="479"/>
      <c r="N18" s="494"/>
      <c r="O18" s="248">
        <v>7</v>
      </c>
      <c r="P18" s="363" t="s">
        <v>142</v>
      </c>
      <c r="Q18" s="363"/>
      <c r="R18" s="363"/>
      <c r="S18" s="363"/>
      <c r="T18" s="363"/>
    </row>
    <row r="19" spans="2:20" ht="9.6" customHeight="1">
      <c r="B19" s="36" t="s">
        <v>278</v>
      </c>
      <c r="C19" s="27"/>
      <c r="D19" s="46"/>
      <c r="E19" s="327" t="s">
        <v>256</v>
      </c>
      <c r="F19" s="348"/>
      <c r="G19" s="348"/>
      <c r="H19" s="328"/>
      <c r="I19" s="148" t="s">
        <v>5</v>
      </c>
      <c r="J19" s="148"/>
      <c r="K19" s="175">
        <v>7</v>
      </c>
      <c r="L19" s="37" t="s">
        <v>6</v>
      </c>
      <c r="M19" s="38"/>
      <c r="N19" s="171">
        <v>8</v>
      </c>
      <c r="O19" s="248">
        <v>8</v>
      </c>
      <c r="P19" s="217" t="s">
        <v>267</v>
      </c>
      <c r="Q19" s="217"/>
      <c r="R19" s="217"/>
      <c r="S19" s="217"/>
      <c r="T19" s="217"/>
    </row>
    <row r="20" spans="2:20" ht="10.5" customHeight="1">
      <c r="B20" s="222" t="str">
        <f>'CSL Shipping Instructions'!B20:D22</f>
        <v>LAKES TRADING LLC</v>
      </c>
      <c r="C20" s="221"/>
      <c r="D20" s="228"/>
      <c r="E20" s="218">
        <f>'CSL Shipping Instructions'!E20:H22</f>
        <v>0</v>
      </c>
      <c r="F20" s="219"/>
      <c r="G20" s="219"/>
      <c r="H20" s="220"/>
      <c r="I20" s="479">
        <f>'CSL Shipping Instructions'!I20:K20</f>
        <v>0</v>
      </c>
      <c r="J20" s="479"/>
      <c r="K20" s="479"/>
      <c r="L20" s="480" t="str">
        <f>'CSL Shipping Instructions'!L20:N20</f>
        <v>JEBEL ALI</v>
      </c>
      <c r="M20" s="481"/>
      <c r="N20" s="482"/>
      <c r="O20" s="248">
        <v>9</v>
      </c>
      <c r="P20" s="363" t="s">
        <v>205</v>
      </c>
      <c r="Q20" s="363"/>
      <c r="R20" s="363"/>
      <c r="S20" s="363"/>
      <c r="T20" s="363"/>
    </row>
    <row r="21" spans="2:20" ht="9.6" customHeight="1">
      <c r="B21" s="222" t="str">
        <f>'CSL Shipping Instructions'!B21:D23</f>
        <v xml:space="preserve">OFFICE NO 203/206, AL FAJER COMPLEX, </v>
      </c>
      <c r="C21" s="221"/>
      <c r="D21" s="228"/>
      <c r="E21" s="218">
        <f>'CSL Shipping Instructions'!E21:H23</f>
        <v>0</v>
      </c>
      <c r="F21" s="219"/>
      <c r="G21" s="219"/>
      <c r="H21" s="220"/>
      <c r="I21" s="31" t="s">
        <v>268</v>
      </c>
      <c r="J21" s="30"/>
      <c r="K21" s="30"/>
      <c r="L21" s="37" t="s">
        <v>7</v>
      </c>
      <c r="M21" s="38"/>
      <c r="N21" s="158">
        <v>9</v>
      </c>
      <c r="O21" s="249">
        <v>10</v>
      </c>
      <c r="P21" s="364" t="s">
        <v>206</v>
      </c>
      <c r="Q21" s="364"/>
      <c r="R21" s="364"/>
      <c r="S21" s="364"/>
      <c r="T21" s="364"/>
    </row>
    <row r="22" spans="2:20" ht="9.75" customHeight="1">
      <c r="B22" s="222" t="str">
        <f>'CSL Shipping Instructions'!B22:D24</f>
        <v>OUDMETHA, DUBAI</v>
      </c>
      <c r="C22" s="221"/>
      <c r="D22" s="228"/>
      <c r="E22" s="218">
        <f>'CSL Shipping Instructions'!E22:H24</f>
        <v>0</v>
      </c>
      <c r="F22" s="219"/>
      <c r="G22" s="219"/>
      <c r="H22" s="220"/>
      <c r="I22" s="483">
        <f>'CSL Shipping Instructions'!I22:K22</f>
        <v>0</v>
      </c>
      <c r="J22" s="484"/>
      <c r="K22" s="485"/>
      <c r="L22" s="486" t="str">
        <f>'CSL Shipping Instructions'!L22:N22</f>
        <v>ADEN</v>
      </c>
      <c r="M22" s="479"/>
      <c r="N22" s="487"/>
      <c r="O22" s="374">
        <v>11</v>
      </c>
      <c r="P22" s="455" t="s">
        <v>237</v>
      </c>
      <c r="Q22" s="455"/>
      <c r="R22" s="455"/>
      <c r="S22" s="455"/>
      <c r="T22" s="455"/>
    </row>
    <row r="23" spans="2:20" ht="9.6" customHeight="1">
      <c r="B23" s="88" t="s">
        <v>21</v>
      </c>
      <c r="C23" s="89" t="s">
        <v>1</v>
      </c>
      <c r="D23" s="90" t="s">
        <v>20</v>
      </c>
      <c r="E23" s="91" t="s">
        <v>21</v>
      </c>
      <c r="F23" s="346" t="s">
        <v>1</v>
      </c>
      <c r="G23" s="347"/>
      <c r="H23" s="92" t="s">
        <v>20</v>
      </c>
      <c r="I23" s="498" t="s">
        <v>259</v>
      </c>
      <c r="J23" s="499"/>
      <c r="K23" s="500"/>
      <c r="L23" s="156" t="s">
        <v>260</v>
      </c>
      <c r="M23" s="334" t="str">
        <f>'CSL Shipping Instructions'!M23:N23</f>
        <v>HAZ Cargo</v>
      </c>
      <c r="N23" s="335"/>
      <c r="O23" s="374"/>
      <c r="P23" s="455"/>
      <c r="Q23" s="455"/>
      <c r="R23" s="455"/>
      <c r="S23" s="455"/>
      <c r="T23" s="455"/>
    </row>
    <row r="24" spans="2:20" ht="16.2" thickBot="1">
      <c r="B24" s="180" t="str">
        <f>'CSL Shipping Instructions'!B24</f>
        <v>UAE</v>
      </c>
      <c r="C24" s="181" t="str">
        <f>'CSL Shipping Instructions'!C24</f>
        <v>+971567756234</v>
      </c>
      <c r="D24" s="182" t="str">
        <f>'CSL Shipping Instructions'!D24</f>
        <v>deiva@abdullahfadhel.com</v>
      </c>
      <c r="E24" s="183">
        <f>'CSL Shipping Instructions'!E24</f>
        <v>0</v>
      </c>
      <c r="F24" s="501">
        <f>'CSL Shipping Instructions'!F24:G24</f>
        <v>0</v>
      </c>
      <c r="G24" s="502"/>
      <c r="H24" s="184">
        <f>'CSL Shipping Instructions'!H24</f>
        <v>0</v>
      </c>
      <c r="I24" s="503" t="str">
        <f>'CSL Shipping Instructions'!I24:K24</f>
        <v>CAPT.KATTELMANN</v>
      </c>
      <c r="J24" s="504"/>
      <c r="K24" s="505"/>
      <c r="L24" s="185" t="str">
        <f>'CSL Shipping Instructions'!L24</f>
        <v>0077</v>
      </c>
      <c r="M24" s="506" t="str">
        <f>'CSL Shipping Instructions'!M24:N24</f>
        <v>NO</v>
      </c>
      <c r="N24" s="507"/>
      <c r="O24" s="248">
        <v>12</v>
      </c>
      <c r="P24" s="365" t="s">
        <v>251</v>
      </c>
      <c r="Q24" s="365"/>
      <c r="R24" s="365"/>
      <c r="S24" s="365"/>
      <c r="T24" s="365"/>
    </row>
    <row r="25" spans="2:20" ht="9.6" customHeight="1" thickTop="1">
      <c r="B25" s="342" t="s">
        <v>266</v>
      </c>
      <c r="C25" s="343"/>
      <c r="D25" s="160" t="s">
        <v>265</v>
      </c>
      <c r="E25" s="360" t="s">
        <v>264</v>
      </c>
      <c r="F25" s="349" t="s">
        <v>261</v>
      </c>
      <c r="G25" s="349"/>
      <c r="H25" s="349"/>
      <c r="I25" s="349"/>
      <c r="J25" s="349"/>
      <c r="K25" s="350"/>
      <c r="L25" s="161" t="s">
        <v>262</v>
      </c>
      <c r="M25" s="453" t="s">
        <v>250</v>
      </c>
      <c r="N25" s="162" t="s">
        <v>263</v>
      </c>
      <c r="O25" s="249">
        <v>13</v>
      </c>
      <c r="P25" s="373" t="s">
        <v>285</v>
      </c>
      <c r="Q25" s="373"/>
      <c r="R25" s="373"/>
      <c r="S25" s="373"/>
      <c r="T25" s="373"/>
    </row>
    <row r="26" spans="2:20" ht="9.6" customHeight="1">
      <c r="B26" s="172"/>
      <c r="C26" s="165"/>
      <c r="D26" s="186" t="str">
        <f>'CSL Shipping Instructions'!D26</f>
        <v>CARTONS</v>
      </c>
      <c r="E26" s="361"/>
      <c r="F26" s="351"/>
      <c r="G26" s="351"/>
      <c r="H26" s="351"/>
      <c r="I26" s="351"/>
      <c r="J26" s="351"/>
      <c r="K26" s="352"/>
      <c r="L26" s="187" t="str">
        <f>'CSL Shipping Instructions'!L26</f>
        <v>KG</v>
      </c>
      <c r="M26" s="454"/>
      <c r="N26" s="188" t="str">
        <f>'CSL Shipping Instructions'!N26</f>
        <v>MT</v>
      </c>
      <c r="O26" s="173"/>
      <c r="P26" s="154"/>
      <c r="Q26" s="154"/>
      <c r="R26" s="154"/>
      <c r="S26" s="154"/>
      <c r="T26" s="154"/>
    </row>
    <row r="27" spans="2:20" ht="9.6" customHeight="1">
      <c r="B27" s="265"/>
      <c r="C27" s="266"/>
      <c r="D27" s="47"/>
      <c r="E27" s="209"/>
      <c r="F27" s="244"/>
      <c r="G27" s="245"/>
      <c r="H27" s="245"/>
      <c r="I27" s="245"/>
      <c r="J27" s="245"/>
      <c r="K27" s="230"/>
      <c r="L27" s="55"/>
      <c r="M27" s="149"/>
      <c r="N27" s="147"/>
      <c r="P27" s="366"/>
      <c r="Q27" s="366"/>
      <c r="R27" s="366"/>
      <c r="S27" s="366"/>
      <c r="T27" s="366"/>
    </row>
    <row r="28" spans="2:20" ht="9.6" customHeight="1">
      <c r="B28" s="269"/>
      <c r="C28" s="270"/>
      <c r="D28" s="48"/>
      <c r="E28" s="210"/>
      <c r="F28" s="242"/>
      <c r="G28" s="236"/>
      <c r="H28" s="236"/>
      <c r="I28" s="236"/>
      <c r="J28" s="236"/>
      <c r="K28" s="237"/>
      <c r="L28" s="56"/>
      <c r="M28" s="56"/>
      <c r="N28" s="145"/>
      <c r="P28" s="366"/>
      <c r="Q28" s="366"/>
      <c r="R28" s="366"/>
      <c r="S28" s="366"/>
      <c r="T28" s="366"/>
    </row>
    <row r="29" spans="2:20" ht="9.6" customHeight="1">
      <c r="B29" s="267"/>
      <c r="C29" s="268"/>
      <c r="D29" s="49"/>
      <c r="E29" s="210"/>
      <c r="F29" s="242"/>
      <c r="G29" s="236"/>
      <c r="H29" s="236"/>
      <c r="I29" s="236"/>
      <c r="J29" s="236"/>
      <c r="K29" s="237"/>
      <c r="L29" s="56"/>
      <c r="M29" s="56"/>
      <c r="N29" s="145"/>
    </row>
    <row r="30" spans="2:20" ht="9.6" customHeight="1">
      <c r="B30" s="267"/>
      <c r="C30" s="268"/>
      <c r="D30" s="49"/>
      <c r="E30" s="210"/>
      <c r="F30" s="242"/>
      <c r="G30" s="236"/>
      <c r="H30" s="236"/>
      <c r="I30" s="236"/>
      <c r="J30" s="236"/>
      <c r="K30" s="237"/>
      <c r="L30" s="56"/>
      <c r="M30" s="56"/>
      <c r="N30" s="145"/>
    </row>
    <row r="31" spans="2:20" ht="9.6" customHeight="1">
      <c r="B31" s="267"/>
      <c r="C31" s="268"/>
      <c r="D31" s="50"/>
      <c r="E31" s="210"/>
      <c r="F31" s="242"/>
      <c r="G31" s="236"/>
      <c r="H31" s="236"/>
      <c r="I31" s="236"/>
      <c r="J31" s="236"/>
      <c r="K31" s="237"/>
      <c r="L31" s="56"/>
      <c r="M31" s="56"/>
      <c r="N31" s="145"/>
    </row>
    <row r="32" spans="2:20" ht="9.6" customHeight="1">
      <c r="B32" s="267"/>
      <c r="C32" s="268"/>
      <c r="D32" s="49"/>
      <c r="E32" s="210"/>
      <c r="F32" s="242"/>
      <c r="G32" s="236"/>
      <c r="H32" s="236"/>
      <c r="I32" s="236"/>
      <c r="J32" s="236"/>
      <c r="K32" s="237"/>
      <c r="L32" s="56"/>
      <c r="M32" s="56"/>
      <c r="N32" s="145"/>
    </row>
    <row r="33" spans="2:20" ht="9.6" customHeight="1">
      <c r="B33" s="267"/>
      <c r="C33" s="268"/>
      <c r="D33" s="49"/>
      <c r="E33" s="210"/>
      <c r="F33" s="242"/>
      <c r="G33" s="236"/>
      <c r="H33" s="236"/>
      <c r="I33" s="236"/>
      <c r="J33" s="236"/>
      <c r="K33" s="237"/>
      <c r="L33" s="56"/>
      <c r="M33" s="56"/>
      <c r="N33" s="145"/>
    </row>
    <row r="34" spans="2:20" ht="9.6" customHeight="1">
      <c r="B34" s="267"/>
      <c r="C34" s="268"/>
      <c r="D34" s="51"/>
      <c r="E34" s="211"/>
      <c r="F34" s="242"/>
      <c r="G34" s="236"/>
      <c r="H34" s="236"/>
      <c r="I34" s="236"/>
      <c r="J34" s="236"/>
      <c r="K34" s="237"/>
      <c r="L34" s="56"/>
      <c r="M34" s="56"/>
      <c r="N34" s="145"/>
      <c r="P34" s="6"/>
      <c r="Q34" s="6"/>
    </row>
    <row r="35" spans="2:20" ht="9.6" customHeight="1">
      <c r="B35" s="267"/>
      <c r="C35" s="268"/>
      <c r="D35" s="49"/>
      <c r="E35" s="210"/>
      <c r="F35" s="242"/>
      <c r="G35" s="236"/>
      <c r="H35" s="236"/>
      <c r="I35" s="236"/>
      <c r="J35" s="236"/>
      <c r="K35" s="237"/>
      <c r="L35" s="56"/>
      <c r="M35" s="56"/>
      <c r="N35" s="145"/>
      <c r="P35" s="6"/>
      <c r="Q35" s="6"/>
    </row>
    <row r="36" spans="2:20" ht="9.6" customHeight="1">
      <c r="B36" s="267"/>
      <c r="C36" s="268"/>
      <c r="D36" s="49"/>
      <c r="E36" s="210"/>
      <c r="F36" s="242"/>
      <c r="G36" s="236"/>
      <c r="H36" s="236"/>
      <c r="I36" s="236"/>
      <c r="J36" s="236"/>
      <c r="K36" s="237"/>
      <c r="L36" s="56"/>
      <c r="M36" s="56"/>
      <c r="N36" s="145"/>
    </row>
    <row r="37" spans="2:20" ht="9.6" customHeight="1">
      <c r="B37" s="267"/>
      <c r="C37" s="268"/>
      <c r="D37" s="49"/>
      <c r="E37" s="210"/>
      <c r="F37" s="242"/>
      <c r="G37" s="236"/>
      <c r="H37" s="236"/>
      <c r="I37" s="236"/>
      <c r="J37" s="236"/>
      <c r="K37" s="237"/>
      <c r="L37" s="56"/>
      <c r="M37" s="56"/>
      <c r="N37" s="145"/>
    </row>
    <row r="38" spans="2:20" ht="9.6" customHeight="1">
      <c r="B38" s="267"/>
      <c r="C38" s="268"/>
      <c r="D38" s="49"/>
      <c r="E38" s="210"/>
      <c r="F38" s="242"/>
      <c r="G38" s="236"/>
      <c r="H38" s="236"/>
      <c r="I38" s="236"/>
      <c r="J38" s="236"/>
      <c r="K38" s="237"/>
      <c r="L38" s="56"/>
      <c r="M38" s="56"/>
      <c r="N38" s="145"/>
    </row>
    <row r="39" spans="2:20" ht="9.6" customHeight="1">
      <c r="B39" s="267"/>
      <c r="C39" s="268"/>
      <c r="D39" s="52"/>
      <c r="E39" s="211"/>
      <c r="F39" s="242"/>
      <c r="G39" s="236"/>
      <c r="H39" s="236"/>
      <c r="I39" s="236"/>
      <c r="J39" s="236"/>
      <c r="K39" s="237"/>
      <c r="L39" s="56"/>
      <c r="M39" s="56"/>
      <c r="N39" s="145"/>
    </row>
    <row r="40" spans="2:20" ht="9.6" customHeight="1">
      <c r="B40" s="267"/>
      <c r="C40" s="268"/>
      <c r="D40" s="49"/>
      <c r="E40" s="210"/>
      <c r="F40" s="242"/>
      <c r="G40" s="236"/>
      <c r="H40" s="236"/>
      <c r="I40" s="236"/>
      <c r="J40" s="236"/>
      <c r="K40" s="237"/>
      <c r="L40" s="56"/>
      <c r="M40" s="56"/>
      <c r="N40" s="145"/>
    </row>
    <row r="41" spans="2:20" ht="9.6" customHeight="1">
      <c r="B41" s="267"/>
      <c r="C41" s="268"/>
      <c r="D41" s="51"/>
      <c r="E41" s="211"/>
      <c r="F41" s="242"/>
      <c r="G41" s="236"/>
      <c r="H41" s="236"/>
      <c r="I41" s="236"/>
      <c r="J41" s="236"/>
      <c r="K41" s="237"/>
      <c r="L41" s="56"/>
      <c r="M41" s="56"/>
      <c r="N41" s="145"/>
    </row>
    <row r="42" spans="2:20" ht="9.6" customHeight="1">
      <c r="B42" s="267"/>
      <c r="C42" s="268"/>
      <c r="D42" s="49"/>
      <c r="E42" s="210"/>
      <c r="F42" s="242"/>
      <c r="G42" s="236"/>
      <c r="H42" s="236"/>
      <c r="I42" s="236"/>
      <c r="J42" s="236"/>
      <c r="K42" s="237"/>
      <c r="L42" s="56"/>
      <c r="M42" s="56"/>
      <c r="N42" s="145"/>
    </row>
    <row r="43" spans="2:20" ht="9.6" customHeight="1">
      <c r="B43" s="267"/>
      <c r="C43" s="268"/>
      <c r="D43" s="49"/>
      <c r="E43" s="210"/>
      <c r="F43" s="242"/>
      <c r="G43" s="236"/>
      <c r="H43" s="236"/>
      <c r="I43" s="236"/>
      <c r="J43" s="236"/>
      <c r="K43" s="237"/>
      <c r="L43" s="56"/>
      <c r="M43" s="56"/>
      <c r="N43" s="145"/>
    </row>
    <row r="44" spans="2:20" ht="9.6" customHeight="1">
      <c r="B44" s="267"/>
      <c r="C44" s="268"/>
      <c r="D44" s="49"/>
      <c r="E44" s="210"/>
      <c r="F44" s="242"/>
      <c r="G44" s="236"/>
      <c r="H44" s="236"/>
      <c r="I44" s="236"/>
      <c r="J44" s="236"/>
      <c r="K44" s="237"/>
      <c r="L44" s="56"/>
      <c r="M44" s="56"/>
      <c r="N44" s="145"/>
    </row>
    <row r="45" spans="2:20" ht="9.6" customHeight="1">
      <c r="B45" s="267"/>
      <c r="C45" s="268"/>
      <c r="D45" s="52"/>
      <c r="E45" s="211"/>
      <c r="F45" s="242"/>
      <c r="G45" s="236"/>
      <c r="H45" s="236"/>
      <c r="I45" s="236"/>
      <c r="J45" s="236"/>
      <c r="K45" s="237"/>
      <c r="L45" s="56"/>
      <c r="M45" s="56"/>
      <c r="N45" s="145"/>
      <c r="Q45" s="452" t="s">
        <v>232</v>
      </c>
      <c r="R45" s="452"/>
      <c r="S45" s="452"/>
      <c r="T45" s="452"/>
    </row>
    <row r="46" spans="2:20" ht="9.6" customHeight="1">
      <c r="B46" s="267"/>
      <c r="C46" s="268"/>
      <c r="D46" s="53"/>
      <c r="E46" s="211"/>
      <c r="F46" s="242"/>
      <c r="G46" s="236"/>
      <c r="H46" s="236"/>
      <c r="I46" s="236"/>
      <c r="J46" s="236"/>
      <c r="K46" s="237"/>
      <c r="L46" s="57"/>
      <c r="M46" s="56"/>
      <c r="N46" s="145"/>
      <c r="O46" s="13"/>
      <c r="P46" s="9"/>
      <c r="Q46" s="452"/>
      <c r="R46" s="452"/>
      <c r="S46" s="452"/>
      <c r="T46" s="452"/>
    </row>
    <row r="47" spans="2:20" ht="9.6" customHeight="1">
      <c r="B47" s="267"/>
      <c r="C47" s="268"/>
      <c r="D47" s="54"/>
      <c r="E47" s="210"/>
      <c r="F47" s="380" t="s">
        <v>145</v>
      </c>
      <c r="G47" s="381"/>
      <c r="H47" s="381"/>
      <c r="I47" s="381"/>
      <c r="J47" s="381"/>
      <c r="K47" s="382"/>
      <c r="L47" s="58"/>
      <c r="M47" s="56"/>
      <c r="N47" s="145"/>
      <c r="O47" s="14"/>
      <c r="P47" s="9"/>
    </row>
    <row r="48" spans="2:20" ht="9.6" customHeight="1">
      <c r="B48" s="390" t="s">
        <v>269</v>
      </c>
      <c r="C48" s="300"/>
      <c r="D48" s="391"/>
      <c r="E48" s="300"/>
      <c r="F48" s="300"/>
      <c r="G48" s="300"/>
      <c r="H48" s="392"/>
      <c r="I48" s="299" t="s">
        <v>270</v>
      </c>
      <c r="J48" s="300"/>
      <c r="K48" s="300"/>
      <c r="L48" s="300"/>
      <c r="M48" s="300"/>
      <c r="N48" s="301"/>
      <c r="O48" s="11"/>
      <c r="P48" s="9"/>
    </row>
    <row r="49" spans="1:21" s="8" customFormat="1" ht="9.6" customHeight="1">
      <c r="B49" s="393" t="s">
        <v>41</v>
      </c>
      <c r="C49" s="394"/>
      <c r="D49" s="59" t="s">
        <v>13</v>
      </c>
      <c r="E49" s="59" t="s">
        <v>15</v>
      </c>
      <c r="F49" s="59" t="s">
        <v>27</v>
      </c>
      <c r="G49" s="59" t="s">
        <v>14</v>
      </c>
      <c r="H49" s="33" t="s">
        <v>24</v>
      </c>
      <c r="I49" s="395" t="s">
        <v>41</v>
      </c>
      <c r="J49" s="396"/>
      <c r="K49" s="137" t="s">
        <v>233</v>
      </c>
      <c r="L49" s="140" t="s">
        <v>235</v>
      </c>
      <c r="M49" s="133" t="s">
        <v>25</v>
      </c>
      <c r="N49" s="134" t="s">
        <v>26</v>
      </c>
      <c r="O49" s="15"/>
      <c r="P49" s="456" t="s">
        <v>41</v>
      </c>
      <c r="Q49" s="457"/>
      <c r="R49" s="135" t="s">
        <v>233</v>
      </c>
      <c r="S49" s="136" t="s">
        <v>236</v>
      </c>
      <c r="T49" s="93" t="s">
        <v>25</v>
      </c>
      <c r="U49" s="94" t="s">
        <v>26</v>
      </c>
    </row>
    <row r="50" spans="1:21" ht="9.6" customHeight="1">
      <c r="B50" s="378"/>
      <c r="C50" s="379"/>
      <c r="D50" s="115"/>
      <c r="E50" s="116"/>
      <c r="F50" s="116"/>
      <c r="G50" s="116"/>
      <c r="H50" s="117"/>
      <c r="I50" s="388"/>
      <c r="J50" s="389"/>
      <c r="K50" s="141"/>
      <c r="L50" s="138" t="s">
        <v>234</v>
      </c>
      <c r="M50" s="97"/>
      <c r="N50" s="98"/>
      <c r="O50" s="11"/>
      <c r="P50" s="458"/>
      <c r="Q50" s="459"/>
      <c r="R50" s="143"/>
      <c r="S50" s="139" t="s">
        <v>234</v>
      </c>
      <c r="T50" s="105"/>
      <c r="U50" s="106"/>
    </row>
    <row r="51" spans="1:21" ht="9.6" customHeight="1">
      <c r="B51" s="378"/>
      <c r="C51" s="379"/>
      <c r="D51" s="116"/>
      <c r="E51" s="116"/>
      <c r="F51" s="116"/>
      <c r="G51" s="116"/>
      <c r="H51" s="117"/>
      <c r="I51" s="384"/>
      <c r="J51" s="385"/>
      <c r="K51" s="132"/>
      <c r="L51" s="138" t="s">
        <v>234</v>
      </c>
      <c r="M51" s="99"/>
      <c r="N51" s="100"/>
      <c r="O51" s="11"/>
      <c r="P51" s="283"/>
      <c r="Q51" s="284"/>
      <c r="R51" s="143"/>
      <c r="S51" s="139" t="s">
        <v>234</v>
      </c>
      <c r="T51" s="107"/>
      <c r="U51" s="108"/>
    </row>
    <row r="52" spans="1:21" ht="9.6" customHeight="1">
      <c r="B52" s="378"/>
      <c r="C52" s="379"/>
      <c r="D52" s="116"/>
      <c r="E52" s="116"/>
      <c r="F52" s="116"/>
      <c r="G52" s="116"/>
      <c r="H52" s="117"/>
      <c r="I52" s="384"/>
      <c r="J52" s="385"/>
      <c r="K52" s="132"/>
      <c r="L52" s="138" t="s">
        <v>234</v>
      </c>
      <c r="M52" s="99"/>
      <c r="N52" s="100"/>
      <c r="O52" s="9"/>
      <c r="P52" s="283"/>
      <c r="Q52" s="284"/>
      <c r="R52" s="143"/>
      <c r="S52" s="139" t="s">
        <v>234</v>
      </c>
      <c r="T52" s="107"/>
      <c r="U52" s="108"/>
    </row>
    <row r="53" spans="1:21" ht="9.6" customHeight="1">
      <c r="B53" s="378"/>
      <c r="C53" s="379"/>
      <c r="D53" s="116"/>
      <c r="E53" s="116"/>
      <c r="F53" s="116"/>
      <c r="G53" s="116"/>
      <c r="H53" s="117"/>
      <c r="I53" s="384"/>
      <c r="J53" s="385"/>
      <c r="K53" s="132"/>
      <c r="L53" s="138" t="s">
        <v>234</v>
      </c>
      <c r="M53" s="101"/>
      <c r="N53" s="102"/>
      <c r="O53" s="9"/>
      <c r="P53" s="283"/>
      <c r="Q53" s="284"/>
      <c r="R53" s="143"/>
      <c r="S53" s="139" t="s">
        <v>234</v>
      </c>
      <c r="T53" s="109"/>
      <c r="U53" s="110"/>
    </row>
    <row r="54" spans="1:21" ht="9.6" customHeight="1">
      <c r="B54" s="378"/>
      <c r="C54" s="379"/>
      <c r="D54" s="116"/>
      <c r="E54" s="116"/>
      <c r="F54" s="116"/>
      <c r="G54" s="116"/>
      <c r="H54" s="117"/>
      <c r="I54" s="340"/>
      <c r="J54" s="386"/>
      <c r="K54" s="142"/>
      <c r="L54" s="138" t="s">
        <v>234</v>
      </c>
      <c r="M54" s="103"/>
      <c r="N54" s="104"/>
      <c r="O54" s="12"/>
      <c r="P54" s="283"/>
      <c r="Q54" s="284"/>
      <c r="R54" s="143"/>
      <c r="S54" s="139" t="s">
        <v>234</v>
      </c>
      <c r="T54" s="109"/>
      <c r="U54" s="110"/>
    </row>
    <row r="55" spans="1:21" ht="9.6" customHeight="1">
      <c r="B55" s="378"/>
      <c r="C55" s="379"/>
      <c r="D55" s="118"/>
      <c r="E55" s="118"/>
      <c r="F55" s="118"/>
      <c r="G55" s="118"/>
      <c r="H55" s="119"/>
      <c r="I55" s="299" t="s">
        <v>271</v>
      </c>
      <c r="J55" s="300"/>
      <c r="K55" s="391"/>
      <c r="L55" s="391"/>
      <c r="M55" s="300"/>
      <c r="N55" s="301"/>
      <c r="P55" s="279"/>
      <c r="Q55" s="280"/>
      <c r="R55" s="143"/>
      <c r="S55" s="139" t="s">
        <v>234</v>
      </c>
      <c r="T55" s="111"/>
      <c r="U55" s="112"/>
    </row>
    <row r="56" spans="1:21" ht="9.6" customHeight="1">
      <c r="B56" s="378"/>
      <c r="C56" s="379"/>
      <c r="D56" s="118"/>
      <c r="E56" s="118"/>
      <c r="F56" s="118"/>
      <c r="G56" s="118"/>
      <c r="H56" s="119"/>
      <c r="I56" s="370" t="s">
        <v>41</v>
      </c>
      <c r="J56" s="371"/>
      <c r="K56" s="34" t="s">
        <v>42</v>
      </c>
      <c r="L56" s="153" t="s">
        <v>28</v>
      </c>
      <c r="M56" s="348" t="s">
        <v>29</v>
      </c>
      <c r="N56" s="449"/>
      <c r="P56" s="279"/>
      <c r="Q56" s="280"/>
      <c r="R56" s="143"/>
      <c r="S56" s="139" t="s">
        <v>234</v>
      </c>
      <c r="T56" s="107"/>
      <c r="U56" s="108"/>
    </row>
    <row r="57" spans="1:21" ht="9.6" customHeight="1">
      <c r="B57" s="378"/>
      <c r="C57" s="379"/>
      <c r="D57" s="118"/>
      <c r="E57" s="118"/>
      <c r="F57" s="118"/>
      <c r="G57" s="118"/>
      <c r="H57" s="119"/>
      <c r="I57" s="446"/>
      <c r="J57" s="447"/>
      <c r="K57" s="40"/>
      <c r="L57" s="40"/>
      <c r="M57" s="450"/>
      <c r="N57" s="451"/>
      <c r="P57" s="279"/>
      <c r="Q57" s="280"/>
      <c r="R57" s="143"/>
      <c r="S57" s="139" t="s">
        <v>234</v>
      </c>
      <c r="T57" s="107"/>
      <c r="U57" s="108"/>
    </row>
    <row r="58" spans="1:21" ht="9.6" customHeight="1">
      <c r="B58" s="403"/>
      <c r="C58" s="404"/>
      <c r="D58" s="120"/>
      <c r="E58" s="120"/>
      <c r="F58" s="120"/>
      <c r="G58" s="120"/>
      <c r="H58" s="119"/>
      <c r="I58" s="340"/>
      <c r="J58" s="411"/>
      <c r="K58" s="39"/>
      <c r="L58" s="39"/>
      <c r="M58" s="386"/>
      <c r="N58" s="416"/>
      <c r="P58" s="279"/>
      <c r="Q58" s="280"/>
      <c r="R58" s="143"/>
      <c r="S58" s="139" t="s">
        <v>234</v>
      </c>
      <c r="T58" s="109"/>
      <c r="U58" s="110"/>
    </row>
    <row r="59" spans="1:21" ht="9.6" customHeight="1" thickBot="1">
      <c r="A59" s="82"/>
      <c r="B59" s="62"/>
      <c r="C59" s="62"/>
      <c r="D59" s="62"/>
      <c r="E59" s="62"/>
      <c r="F59" s="63" t="s">
        <v>53</v>
      </c>
      <c r="G59" s="62"/>
      <c r="H59" s="62"/>
      <c r="I59" s="62"/>
      <c r="J59" s="62"/>
      <c r="K59" s="62"/>
      <c r="L59" s="62"/>
      <c r="M59" s="62"/>
      <c r="N59" s="64"/>
      <c r="P59" s="279"/>
      <c r="Q59" s="280"/>
      <c r="R59" s="143"/>
      <c r="S59" s="139" t="s">
        <v>234</v>
      </c>
      <c r="T59" s="109"/>
      <c r="U59" s="110"/>
    </row>
    <row r="60" spans="1:21" ht="9.6" customHeight="1" thickTop="1">
      <c r="A60" s="61"/>
      <c r="B60" s="417" t="s">
        <v>272</v>
      </c>
      <c r="C60" s="417"/>
      <c r="D60" s="418"/>
      <c r="E60" s="419" t="s">
        <v>273</v>
      </c>
      <c r="F60" s="419"/>
      <c r="G60" s="420" t="s">
        <v>57</v>
      </c>
      <c r="H60" s="421"/>
      <c r="I60" s="81" t="s">
        <v>144</v>
      </c>
      <c r="J60" s="74" t="s">
        <v>59</v>
      </c>
      <c r="K60" s="75"/>
      <c r="L60" s="122"/>
      <c r="M60" s="155"/>
      <c r="N60" s="123"/>
      <c r="P60" s="279"/>
      <c r="Q60" s="280"/>
      <c r="R60" s="143"/>
      <c r="S60" s="139" t="s">
        <v>234</v>
      </c>
      <c r="T60" s="111"/>
      <c r="U60" s="112"/>
    </row>
    <row r="61" spans="1:21" ht="9.6" customHeight="1" thickBot="1">
      <c r="A61" s="61"/>
      <c r="B61" s="387" t="s">
        <v>30</v>
      </c>
      <c r="C61" s="387"/>
      <c r="D61" s="69"/>
      <c r="E61" s="510">
        <f>'CSL Shipping Instructions'!E61:F62</f>
        <v>0</v>
      </c>
      <c r="F61" s="510"/>
      <c r="G61" s="512" t="str">
        <f>'CSL Shipping Instructions'!G61:H61</f>
        <v>Ocean BL</v>
      </c>
      <c r="H61" s="513"/>
      <c r="I61" s="190" t="str">
        <f>'CSL Shipping Instructions'!I61</f>
        <v>FCL/FCL</v>
      </c>
      <c r="J61" s="514" t="str">
        <f>'CSL Shipping Instructions'!J61:K61</f>
        <v>Freight Prepaid</v>
      </c>
      <c r="K61" s="515"/>
      <c r="L61" s="5"/>
      <c r="M61" s="46"/>
      <c r="N61" s="124"/>
      <c r="P61" s="279"/>
      <c r="Q61" s="280"/>
      <c r="R61" s="143"/>
      <c r="S61" s="139" t="s">
        <v>234</v>
      </c>
      <c r="T61" s="107"/>
      <c r="U61" s="108"/>
    </row>
    <row r="62" spans="1:21" ht="9.6" customHeight="1">
      <c r="A62" s="61"/>
      <c r="B62" s="387" t="s">
        <v>31</v>
      </c>
      <c r="C62" s="387"/>
      <c r="D62" s="69"/>
      <c r="E62" s="511"/>
      <c r="F62" s="511"/>
      <c r="G62" s="428" t="s">
        <v>275</v>
      </c>
      <c r="H62" s="429"/>
      <c r="I62" s="429"/>
      <c r="J62" s="429"/>
      <c r="K62" s="429"/>
      <c r="L62" s="429"/>
      <c r="M62" s="429"/>
      <c r="N62" s="430"/>
      <c r="P62" s="279"/>
      <c r="Q62" s="280"/>
      <c r="R62" s="143"/>
      <c r="S62" s="139" t="s">
        <v>234</v>
      </c>
      <c r="T62" s="107"/>
      <c r="U62" s="108"/>
    </row>
    <row r="63" spans="1:21" ht="9.6" customHeight="1">
      <c r="A63" s="61"/>
      <c r="B63" s="383" t="s">
        <v>32</v>
      </c>
      <c r="C63" s="383"/>
      <c r="D63" s="69"/>
      <c r="E63" s="431" t="s">
        <v>274</v>
      </c>
      <c r="F63" s="432"/>
      <c r="G63" s="508" t="str">
        <f>'CSL Shipping Instructions'!G63:H63</f>
        <v>Shipped on Board BL - No</v>
      </c>
      <c r="H63" s="509"/>
      <c r="I63" s="127" t="s">
        <v>46</v>
      </c>
      <c r="J63" s="72"/>
      <c r="K63" s="191" t="str">
        <f>'CSL Shipping Instructions'!K63</f>
        <v>Yes</v>
      </c>
      <c r="L63" s="77" t="s">
        <v>61</v>
      </c>
      <c r="M63" s="73"/>
      <c r="N63" s="192" t="str">
        <f>'CSL Shipping Instructions'!N63</f>
        <v>Yes</v>
      </c>
      <c r="P63" s="279"/>
      <c r="Q63" s="280"/>
      <c r="R63" s="143"/>
      <c r="S63" s="139" t="s">
        <v>234</v>
      </c>
      <c r="T63" s="109"/>
      <c r="U63" s="110"/>
    </row>
    <row r="64" spans="1:21" ht="9.6" customHeight="1">
      <c r="A64" s="61"/>
      <c r="B64" s="387" t="s">
        <v>33</v>
      </c>
      <c r="C64" s="387"/>
      <c r="D64" s="69"/>
      <c r="E64" s="518">
        <f>'CSL Shipping Instructions'!E64:F65</f>
        <v>0</v>
      </c>
      <c r="F64" s="519"/>
      <c r="G64" s="78" t="s">
        <v>23</v>
      </c>
      <c r="H64" s="128" t="s">
        <v>45</v>
      </c>
      <c r="I64" s="126" t="s">
        <v>23</v>
      </c>
      <c r="J64" s="70" t="s">
        <v>45</v>
      </c>
      <c r="K64" s="130"/>
      <c r="L64" s="126" t="s">
        <v>23</v>
      </c>
      <c r="M64" s="70" t="s">
        <v>45</v>
      </c>
      <c r="N64" s="124"/>
      <c r="P64" s="279"/>
      <c r="Q64" s="280"/>
      <c r="R64" s="143"/>
      <c r="S64" s="139" t="s">
        <v>234</v>
      </c>
      <c r="T64" s="109"/>
      <c r="U64" s="110"/>
    </row>
    <row r="65" spans="1:34" ht="9.6" customHeight="1" thickBot="1">
      <c r="A65" s="61"/>
      <c r="B65" s="410" t="s">
        <v>34</v>
      </c>
      <c r="C65" s="410"/>
      <c r="D65" s="69"/>
      <c r="E65" s="520"/>
      <c r="F65" s="521"/>
      <c r="G65" s="197">
        <f>'CSL Shipping Instructions'!G65</f>
        <v>0</v>
      </c>
      <c r="H65" s="198">
        <f>'CSL Shipping Instructions'!H65</f>
        <v>0</v>
      </c>
      <c r="I65" s="199">
        <f>'CSL Shipping Instructions'!I65</f>
        <v>0</v>
      </c>
      <c r="J65" s="196">
        <f>'CSL Shipping Instructions'!J65</f>
        <v>0</v>
      </c>
      <c r="K65" s="131"/>
      <c r="L65" s="199">
        <f>'CSL Shipping Instructions'!L65</f>
        <v>0</v>
      </c>
      <c r="M65" s="199">
        <f>'CSL Shipping Instructions'!M65</f>
        <v>0</v>
      </c>
      <c r="N65" s="125"/>
      <c r="P65" s="279"/>
      <c r="Q65" s="280"/>
      <c r="R65" s="143"/>
      <c r="S65" s="139" t="s">
        <v>234</v>
      </c>
      <c r="T65" s="111"/>
      <c r="U65" s="112"/>
    </row>
    <row r="66" spans="1:34" ht="9.6" customHeight="1" thickBot="1">
      <c r="A66" s="61"/>
      <c r="B66" s="397" t="s">
        <v>35</v>
      </c>
      <c r="C66" s="398"/>
      <c r="D66" s="76">
        <f>SUM(D61:D65)</f>
        <v>0</v>
      </c>
      <c r="E66" s="399"/>
      <c r="F66" s="400"/>
      <c r="G66" s="400"/>
      <c r="H66" s="401"/>
      <c r="I66" s="401"/>
      <c r="J66" s="402"/>
      <c r="K66" s="402"/>
      <c r="L66" s="79"/>
      <c r="M66" s="79"/>
      <c r="N66" s="80"/>
      <c r="P66" s="279"/>
      <c r="Q66" s="280"/>
      <c r="R66" s="143"/>
      <c r="S66" s="139" t="s">
        <v>234</v>
      </c>
      <c r="T66" s="107"/>
      <c r="U66" s="108"/>
    </row>
    <row r="67" spans="1:34" ht="9.6" customHeight="1" thickTop="1">
      <c r="B67" s="18" t="s">
        <v>11</v>
      </c>
      <c r="C67" s="16"/>
      <c r="D67" s="16"/>
      <c r="E67" s="16"/>
      <c r="F67" s="16"/>
      <c r="G67" s="16"/>
      <c r="H67" s="16"/>
      <c r="I67" s="16"/>
      <c r="J67" s="16"/>
      <c r="K67" s="407" t="s">
        <v>38</v>
      </c>
      <c r="L67" s="408"/>
      <c r="M67" s="408"/>
      <c r="N67" s="409"/>
      <c r="P67" s="279"/>
      <c r="Q67" s="280"/>
      <c r="R67" s="143"/>
      <c r="S67" s="139" t="s">
        <v>234</v>
      </c>
      <c r="T67" s="107"/>
      <c r="U67" s="108"/>
    </row>
    <row r="68" spans="1:34" ht="9.6" customHeight="1">
      <c r="B68" s="18" t="s">
        <v>36</v>
      </c>
      <c r="C68" s="16"/>
      <c r="D68" s="16"/>
      <c r="E68" s="16"/>
      <c r="F68" s="16"/>
      <c r="G68" s="16"/>
      <c r="H68" s="16"/>
      <c r="I68" s="16"/>
      <c r="J68" s="16"/>
      <c r="K68" s="28" t="s">
        <v>55</v>
      </c>
      <c r="L68" s="516">
        <f>'CSL Shipping Instructions'!L68:N68</f>
        <v>0</v>
      </c>
      <c r="M68" s="516"/>
      <c r="N68" s="517"/>
      <c r="P68" s="279"/>
      <c r="Q68" s="280"/>
      <c r="R68" s="143"/>
      <c r="S68" s="139" t="s">
        <v>234</v>
      </c>
      <c r="T68" s="109"/>
      <c r="U68" s="110"/>
    </row>
    <row r="69" spans="1:34" ht="9.6" customHeight="1">
      <c r="B69" s="18" t="s">
        <v>12</v>
      </c>
      <c r="C69" s="16"/>
      <c r="D69" s="16"/>
      <c r="E69" s="16"/>
      <c r="F69" s="16"/>
      <c r="G69" s="16"/>
      <c r="H69" s="16"/>
      <c r="I69" s="16"/>
      <c r="J69" s="16"/>
      <c r="K69" s="28" t="s">
        <v>39</v>
      </c>
      <c r="L69" s="516">
        <f>'CSL Shipping Instructions'!L69:N69</f>
        <v>0</v>
      </c>
      <c r="M69" s="516"/>
      <c r="N69" s="517"/>
      <c r="P69" s="279"/>
      <c r="Q69" s="280"/>
      <c r="R69" s="143"/>
      <c r="S69" s="139" t="s">
        <v>234</v>
      </c>
      <c r="T69" s="109"/>
      <c r="U69" s="110"/>
    </row>
    <row r="70" spans="1:34" ht="9.6" customHeight="1">
      <c r="B70" s="18" t="s">
        <v>146</v>
      </c>
      <c r="C70" s="16"/>
      <c r="D70" s="16"/>
      <c r="E70" s="16"/>
      <c r="F70" s="16"/>
      <c r="G70" s="16"/>
      <c r="H70" s="16"/>
      <c r="I70" s="16"/>
      <c r="J70" s="16"/>
      <c r="K70" s="28" t="s">
        <v>40</v>
      </c>
      <c r="L70" s="516">
        <f>'CSL Shipping Instructions'!L70:N70</f>
        <v>0</v>
      </c>
      <c r="M70" s="516"/>
      <c r="N70" s="517"/>
      <c r="P70" s="279"/>
      <c r="Q70" s="280"/>
      <c r="R70" s="143"/>
      <c r="S70" s="139" t="s">
        <v>234</v>
      </c>
      <c r="T70" s="111"/>
      <c r="U70" s="112"/>
    </row>
    <row r="71" spans="1:34" ht="9.6" customHeight="1">
      <c r="B71" s="18" t="s">
        <v>147</v>
      </c>
      <c r="C71" s="16"/>
      <c r="D71" s="16"/>
      <c r="E71" s="16"/>
      <c r="F71" s="16"/>
      <c r="G71" s="16"/>
      <c r="H71" s="16"/>
      <c r="I71" s="16"/>
      <c r="J71" s="16"/>
      <c r="K71" s="29" t="s">
        <v>54</v>
      </c>
      <c r="L71" s="522">
        <f>'CSL Shipping Instructions'!L71:N71</f>
        <v>0</v>
      </c>
      <c r="M71" s="522"/>
      <c r="N71" s="523"/>
      <c r="P71" s="279"/>
      <c r="Q71" s="280"/>
      <c r="R71" s="143"/>
      <c r="S71" s="139" t="s">
        <v>234</v>
      </c>
      <c r="T71" s="107"/>
      <c r="U71" s="108"/>
    </row>
    <row r="72" spans="1:34" ht="9.6" customHeight="1">
      <c r="B72" s="18" t="s">
        <v>60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P72" s="279"/>
      <c r="Q72" s="280"/>
      <c r="R72" s="143"/>
      <c r="S72" s="139" t="s">
        <v>234</v>
      </c>
      <c r="T72" s="107"/>
      <c r="U72" s="108"/>
    </row>
    <row r="73" spans="1:34" ht="9.6" customHeight="1">
      <c r="B73" s="18" t="s">
        <v>37</v>
      </c>
      <c r="C73" s="16"/>
      <c r="D73" s="16"/>
      <c r="E73" s="16"/>
      <c r="F73" s="16"/>
      <c r="G73" s="16"/>
      <c r="H73" s="16"/>
      <c r="I73" s="16"/>
      <c r="J73" s="16"/>
      <c r="K73" s="16"/>
      <c r="N73" s="4"/>
      <c r="P73" s="279"/>
      <c r="Q73" s="280"/>
      <c r="R73" s="143"/>
      <c r="S73" s="139" t="s">
        <v>234</v>
      </c>
      <c r="T73" s="109"/>
      <c r="U73" s="110"/>
    </row>
    <row r="74" spans="1:34" ht="9.6" customHeight="1">
      <c r="A74" s="4"/>
      <c r="B74" s="19" t="s">
        <v>47</v>
      </c>
      <c r="C74" s="16"/>
      <c r="D74" s="16"/>
      <c r="E74" s="16"/>
      <c r="F74" s="16"/>
      <c r="G74" s="16"/>
      <c r="H74" s="16"/>
      <c r="I74" s="16"/>
      <c r="J74" s="16"/>
      <c r="K74" s="16"/>
      <c r="N74" s="4"/>
      <c r="P74" s="279"/>
      <c r="Q74" s="280"/>
      <c r="R74" s="143"/>
      <c r="S74" s="139" t="s">
        <v>234</v>
      </c>
      <c r="T74" s="109"/>
      <c r="U74" s="110"/>
    </row>
    <row r="75" spans="1:34" ht="9.6" customHeight="1">
      <c r="A75" s="4"/>
      <c r="B75" s="41" t="s">
        <v>48</v>
      </c>
      <c r="C75" s="41"/>
      <c r="D75" s="41"/>
      <c r="E75" s="41"/>
      <c r="F75" s="19"/>
      <c r="G75" s="19"/>
      <c r="H75" s="19"/>
      <c r="I75" s="19"/>
      <c r="J75" s="19"/>
      <c r="K75" s="19"/>
      <c r="L75" s="19"/>
      <c r="M75" s="19"/>
      <c r="N75" s="42"/>
      <c r="O75" s="41"/>
      <c r="P75" s="279"/>
      <c r="Q75" s="280"/>
      <c r="R75" s="143"/>
      <c r="S75" s="139" t="s">
        <v>234</v>
      </c>
      <c r="T75" s="111"/>
      <c r="U75" s="112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s="41" customFormat="1" ht="9.6" customHeight="1">
      <c r="A76" s="43"/>
      <c r="B76" s="41" t="s">
        <v>49</v>
      </c>
      <c r="F76" s="19"/>
      <c r="G76" s="19"/>
      <c r="H76" s="19"/>
      <c r="I76" s="19"/>
      <c r="J76" s="19"/>
      <c r="K76" s="19"/>
      <c r="L76" s="19"/>
      <c r="M76" s="19"/>
      <c r="N76" s="42"/>
      <c r="P76" s="279"/>
      <c r="Q76" s="280"/>
      <c r="R76" s="143"/>
      <c r="S76" s="139" t="s">
        <v>234</v>
      </c>
      <c r="T76" s="107"/>
      <c r="U76" s="108"/>
    </row>
    <row r="77" spans="1:34" s="41" customFormat="1" ht="9.6" customHeight="1">
      <c r="A77" s="43"/>
      <c r="B77" s="41" t="s">
        <v>50</v>
      </c>
      <c r="F77" s="19"/>
      <c r="G77" s="19"/>
      <c r="H77" s="19"/>
      <c r="I77" s="19"/>
      <c r="J77" s="19"/>
      <c r="K77" s="19"/>
      <c r="L77" s="19"/>
      <c r="M77" s="19"/>
      <c r="N77" s="44"/>
      <c r="P77" s="279"/>
      <c r="Q77" s="280"/>
      <c r="R77" s="143"/>
      <c r="S77" s="139" t="s">
        <v>234</v>
      </c>
      <c r="T77" s="107"/>
      <c r="U77" s="108"/>
    </row>
    <row r="78" spans="1:34" ht="9.6" customHeight="1">
      <c r="A78" s="4"/>
      <c r="B78" s="405" t="s">
        <v>58</v>
      </c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17"/>
      <c r="P78" s="279"/>
      <c r="Q78" s="280"/>
      <c r="R78" s="143"/>
      <c r="S78" s="139" t="s">
        <v>234</v>
      </c>
      <c r="T78" s="109"/>
      <c r="U78" s="110"/>
    </row>
    <row r="79" spans="1:34" ht="9.6" customHeight="1">
      <c r="A79" s="4"/>
      <c r="F79" s="16"/>
      <c r="G79" s="16"/>
      <c r="H79" s="16"/>
      <c r="I79" s="16"/>
      <c r="J79" s="16"/>
      <c r="K79" s="16"/>
      <c r="L79" s="19" t="s">
        <v>10</v>
      </c>
      <c r="M79" s="16"/>
      <c r="N79" s="17"/>
      <c r="P79" s="279"/>
      <c r="Q79" s="280"/>
      <c r="R79" s="143"/>
      <c r="S79" s="139" t="s">
        <v>234</v>
      </c>
      <c r="T79" s="109"/>
      <c r="U79" s="110"/>
    </row>
    <row r="80" spans="1:34" ht="10.5" customHeight="1">
      <c r="B80" s="20"/>
      <c r="C80" s="21"/>
      <c r="D80" s="21"/>
      <c r="E80" s="448" t="s">
        <v>56</v>
      </c>
      <c r="F80" s="448"/>
      <c r="G80" s="448"/>
      <c r="H80" s="448"/>
      <c r="I80" s="448"/>
      <c r="J80" s="448"/>
      <c r="K80" s="448"/>
      <c r="L80" s="448"/>
      <c r="M80" s="21"/>
      <c r="N80" s="22"/>
      <c r="P80" s="279"/>
      <c r="Q80" s="280"/>
      <c r="R80" s="143"/>
      <c r="S80" s="139" t="s">
        <v>234</v>
      </c>
      <c r="T80" s="109"/>
      <c r="U80" s="110"/>
    </row>
    <row r="81" spans="7:21" ht="9" customHeight="1">
      <c r="P81" s="281"/>
      <c r="Q81" s="282"/>
      <c r="R81" s="143"/>
      <c r="S81" s="139" t="s">
        <v>234</v>
      </c>
      <c r="T81" s="113"/>
      <c r="U81" s="114"/>
    </row>
    <row r="82" spans="7:21" ht="9" customHeight="1">
      <c r="P82" s="281"/>
      <c r="Q82" s="282"/>
      <c r="R82" s="143"/>
      <c r="S82" s="139" t="s">
        <v>234</v>
      </c>
      <c r="T82" s="113"/>
      <c r="U82" s="114"/>
    </row>
    <row r="83" spans="7:21" ht="9" customHeight="1">
      <c r="P83" s="281"/>
      <c r="Q83" s="282"/>
      <c r="R83" s="143"/>
      <c r="S83" s="139" t="s">
        <v>234</v>
      </c>
      <c r="T83" s="113"/>
      <c r="U83" s="114"/>
    </row>
    <row r="84" spans="7:21" ht="9" customHeight="1">
      <c r="P84" s="281"/>
      <c r="Q84" s="282"/>
      <c r="R84" s="143"/>
      <c r="S84" s="139" t="s">
        <v>234</v>
      </c>
      <c r="T84" s="113"/>
      <c r="U84" s="114"/>
    </row>
    <row r="85" spans="7:21" ht="9" customHeight="1">
      <c r="P85" s="281"/>
      <c r="Q85" s="282"/>
      <c r="R85" s="143"/>
      <c r="S85" s="139" t="s">
        <v>234</v>
      </c>
      <c r="T85" s="113"/>
      <c r="U85" s="114"/>
    </row>
    <row r="86" spans="7:21" ht="9" customHeight="1">
      <c r="G86" s="24"/>
      <c r="H86" s="24"/>
      <c r="P86" s="281"/>
      <c r="Q86" s="282"/>
      <c r="R86" s="143"/>
      <c r="S86" s="139" t="s">
        <v>234</v>
      </c>
      <c r="T86" s="113"/>
      <c r="U86" s="114"/>
    </row>
    <row r="87" spans="7:21" ht="9" customHeight="1">
      <c r="G87" s="3"/>
      <c r="H87" s="3"/>
      <c r="P87" s="281"/>
      <c r="Q87" s="282"/>
      <c r="R87" s="143"/>
      <c r="S87" s="139" t="s">
        <v>234</v>
      </c>
      <c r="T87" s="113"/>
      <c r="U87" s="114"/>
    </row>
    <row r="88" spans="7:21" ht="9" customHeight="1">
      <c r="G88" s="10"/>
      <c r="H88" s="10"/>
      <c r="P88" s="281"/>
      <c r="Q88" s="282"/>
      <c r="R88" s="143"/>
      <c r="S88" s="139" t="s">
        <v>234</v>
      </c>
      <c r="T88" s="113"/>
      <c r="U88" s="114"/>
    </row>
    <row r="89" spans="7:21" ht="9" customHeight="1">
      <c r="G89" s="3"/>
      <c r="H89" s="3"/>
      <c r="P89" s="281"/>
      <c r="Q89" s="282"/>
      <c r="R89" s="143"/>
      <c r="S89" s="139" t="s">
        <v>234</v>
      </c>
      <c r="T89" s="113"/>
      <c r="U89" s="114"/>
    </row>
    <row r="90" spans="7:21" ht="9" customHeight="1">
      <c r="G90" s="24"/>
      <c r="H90" s="24"/>
      <c r="P90" s="281"/>
      <c r="Q90" s="282"/>
      <c r="R90" s="143"/>
      <c r="S90" s="139" t="s">
        <v>234</v>
      </c>
      <c r="T90" s="113"/>
      <c r="U90" s="114"/>
    </row>
    <row r="91" spans="7:21" ht="9" customHeight="1">
      <c r="G91" s="3"/>
      <c r="H91" s="3"/>
      <c r="P91" s="281"/>
      <c r="Q91" s="282"/>
      <c r="R91" s="143"/>
      <c r="S91" s="139" t="s">
        <v>234</v>
      </c>
      <c r="T91" s="113"/>
      <c r="U91" s="114"/>
    </row>
    <row r="92" spans="7:21" ht="9" customHeight="1">
      <c r="G92" s="24"/>
      <c r="H92" s="24"/>
      <c r="P92" s="281"/>
      <c r="Q92" s="282"/>
      <c r="R92" s="143"/>
      <c r="S92" s="139" t="s">
        <v>234</v>
      </c>
      <c r="T92" s="113"/>
      <c r="U92" s="114"/>
    </row>
    <row r="93" spans="7:21" ht="9" customHeight="1">
      <c r="P93" s="281"/>
      <c r="Q93" s="282"/>
      <c r="R93" s="143"/>
      <c r="S93" s="139" t="s">
        <v>234</v>
      </c>
      <c r="T93" s="113"/>
      <c r="U93" s="114"/>
    </row>
    <row r="94" spans="7:21" ht="9" customHeight="1">
      <c r="P94" s="281"/>
      <c r="Q94" s="282"/>
      <c r="R94" s="143"/>
      <c r="S94" s="139" t="s">
        <v>234</v>
      </c>
      <c r="T94" s="113"/>
      <c r="U94" s="114"/>
    </row>
    <row r="95" spans="7:21" ht="9" customHeight="1">
      <c r="P95" s="281"/>
      <c r="Q95" s="282"/>
      <c r="R95" s="143"/>
      <c r="S95" s="139" t="s">
        <v>234</v>
      </c>
      <c r="T95" s="113"/>
      <c r="U95" s="114"/>
    </row>
    <row r="96" spans="7:21" ht="9" customHeight="1">
      <c r="P96" s="281"/>
      <c r="Q96" s="282"/>
      <c r="R96" s="143"/>
      <c r="S96" s="139" t="s">
        <v>234</v>
      </c>
      <c r="T96" s="113"/>
      <c r="U96" s="114"/>
    </row>
    <row r="97" spans="16:21" ht="9" customHeight="1">
      <c r="P97" s="281"/>
      <c r="Q97" s="282"/>
      <c r="R97" s="143"/>
      <c r="S97" s="139" t="s">
        <v>234</v>
      </c>
      <c r="T97" s="113"/>
      <c r="U97" s="114"/>
    </row>
    <row r="98" spans="16:21" ht="9" customHeight="1">
      <c r="P98" s="281"/>
      <c r="Q98" s="282"/>
      <c r="R98" s="143"/>
      <c r="S98" s="139" t="s">
        <v>234</v>
      </c>
      <c r="T98" s="113"/>
      <c r="U98" s="114"/>
    </row>
    <row r="99" spans="16:21" ht="9" customHeight="1">
      <c r="P99" s="281"/>
      <c r="Q99" s="282"/>
      <c r="R99" s="143"/>
      <c r="S99" s="139" t="s">
        <v>234</v>
      </c>
      <c r="T99" s="113"/>
      <c r="U99" s="114"/>
    </row>
    <row r="100" spans="16:21" ht="9" customHeight="1">
      <c r="P100" s="281"/>
      <c r="Q100" s="282"/>
      <c r="R100" s="143"/>
      <c r="S100" s="139" t="s">
        <v>234</v>
      </c>
      <c r="T100" s="113"/>
      <c r="U100" s="114"/>
    </row>
    <row r="101" spans="16:21" ht="9" customHeight="1">
      <c r="P101" s="435"/>
      <c r="Q101" s="280"/>
      <c r="R101" s="143"/>
      <c r="S101" s="139" t="s">
        <v>234</v>
      </c>
      <c r="T101" s="113"/>
      <c r="U101" s="114"/>
    </row>
  </sheetData>
  <sheetProtection algorithmName="SHA-512" hashValue="WddQrZHSd6c4qchQs/ZjGd+IobfYnLe0qTKgD+ZQVYfpw3pjCYhg7+ve2v6rJV7c0GNG5LnAbtpfHT32oqNXrw==" saltValue="PyS9Sepe4vTdGWogfE5+rg==" spinCount="100000" sheet="1" selectLockedCells="1"/>
  <protectedRanges>
    <protectedRange sqref="L8:N8" name="Range30"/>
    <protectedRange sqref="I26" name="Range28"/>
    <protectedRange sqref="M27:N45 M53:N54 M26" name="Range27"/>
    <protectedRange sqref="L28:L45" name="Range26"/>
    <protectedRange sqref="H48:H54 K28:K45 O46:O47" name="Range25"/>
    <protectedRange sqref="E28:H37 B48:E48 B53:E53 I50:L50 E49:F49 B49:C50 D50:E50 K56:L56 I48:J49 E39:H45 I55:J56 L55 L48 E27 K51:L54" name="Range24"/>
    <protectedRange sqref="D27:D45" name="Range23"/>
    <protectedRange sqref="B27:C45" name="Range22"/>
    <protectedRange sqref="Q35" name="Range21"/>
    <protectedRange sqref="P34" name="Range20"/>
    <protectedRange sqref="P35" name="Range19"/>
    <protectedRange sqref="Q34" name="Range18"/>
    <protectedRange sqref="D23 H23 B20:H22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I47" name="Range29_3"/>
    <protectedRange sqref="F47:H47" name="Range24_3"/>
    <protectedRange sqref="T53:U54 T58:U59 T63:U64 T68:U69 T73:U74 T78:U101" name="Range27_1"/>
    <protectedRange sqref="P49:Q50 S50:S101" name="Range24_1"/>
    <protectedRange sqref="R50:R81" name="Range24_3_1"/>
    <protectedRange sqref="K49" name="Range24_2"/>
    <protectedRange sqref="R49" name="Range24_1_1"/>
  </protectedRanges>
  <mergeCells count="157">
    <mergeCell ref="P96:Q96"/>
    <mergeCell ref="P97:Q97"/>
    <mergeCell ref="P98:Q98"/>
    <mergeCell ref="P99:Q99"/>
    <mergeCell ref="P100:Q100"/>
    <mergeCell ref="P101:Q101"/>
    <mergeCell ref="P90:Q90"/>
    <mergeCell ref="P91:Q91"/>
    <mergeCell ref="P92:Q92"/>
    <mergeCell ref="P93:Q93"/>
    <mergeCell ref="P94:Q94"/>
    <mergeCell ref="P95:Q95"/>
    <mergeCell ref="P84:Q84"/>
    <mergeCell ref="P85:Q85"/>
    <mergeCell ref="P86:Q86"/>
    <mergeCell ref="P87:Q87"/>
    <mergeCell ref="P88:Q88"/>
    <mergeCell ref="P89:Q89"/>
    <mergeCell ref="P79:Q79"/>
    <mergeCell ref="E80:L80"/>
    <mergeCell ref="P80:Q80"/>
    <mergeCell ref="P81:Q81"/>
    <mergeCell ref="P82:Q82"/>
    <mergeCell ref="P83:Q83"/>
    <mergeCell ref="P74:Q74"/>
    <mergeCell ref="P75:Q75"/>
    <mergeCell ref="P76:Q76"/>
    <mergeCell ref="P77:Q77"/>
    <mergeCell ref="B78:M78"/>
    <mergeCell ref="P78:Q78"/>
    <mergeCell ref="L70:N70"/>
    <mergeCell ref="P70:Q70"/>
    <mergeCell ref="L71:N71"/>
    <mergeCell ref="P71:Q71"/>
    <mergeCell ref="P72:Q72"/>
    <mergeCell ref="P73:Q73"/>
    <mergeCell ref="K67:N67"/>
    <mergeCell ref="P67:Q67"/>
    <mergeCell ref="L68:N68"/>
    <mergeCell ref="P68:Q68"/>
    <mergeCell ref="L69:N69"/>
    <mergeCell ref="P69:Q69"/>
    <mergeCell ref="B64:C64"/>
    <mergeCell ref="E64:F65"/>
    <mergeCell ref="P64:Q64"/>
    <mergeCell ref="B65:C65"/>
    <mergeCell ref="P65:Q65"/>
    <mergeCell ref="B66:C66"/>
    <mergeCell ref="E66:G66"/>
    <mergeCell ref="H66:I66"/>
    <mergeCell ref="J66:K66"/>
    <mergeCell ref="P66:Q66"/>
    <mergeCell ref="B62:C62"/>
    <mergeCell ref="G62:N62"/>
    <mergeCell ref="P62:Q62"/>
    <mergeCell ref="B63:C63"/>
    <mergeCell ref="E63:F63"/>
    <mergeCell ref="G63:H63"/>
    <mergeCell ref="P63:Q63"/>
    <mergeCell ref="P59:Q59"/>
    <mergeCell ref="B60:D60"/>
    <mergeCell ref="E60:F60"/>
    <mergeCell ref="G60:H60"/>
    <mergeCell ref="P60:Q60"/>
    <mergeCell ref="B61:C61"/>
    <mergeCell ref="E61:F62"/>
    <mergeCell ref="G61:H61"/>
    <mergeCell ref="J61:K61"/>
    <mergeCell ref="P61:Q61"/>
    <mergeCell ref="B57:C57"/>
    <mergeCell ref="I57:J57"/>
    <mergeCell ref="M57:N57"/>
    <mergeCell ref="P57:Q57"/>
    <mergeCell ref="B58:C58"/>
    <mergeCell ref="I58:J58"/>
    <mergeCell ref="M58:N58"/>
    <mergeCell ref="P58:Q58"/>
    <mergeCell ref="B55:C55"/>
    <mergeCell ref="I55:N55"/>
    <mergeCell ref="P55:Q55"/>
    <mergeCell ref="B56:C56"/>
    <mergeCell ref="I56:J56"/>
    <mergeCell ref="M56:N56"/>
    <mergeCell ref="P56:Q56"/>
    <mergeCell ref="B53:C53"/>
    <mergeCell ref="I53:J53"/>
    <mergeCell ref="P53:Q53"/>
    <mergeCell ref="B54:C54"/>
    <mergeCell ref="I54:J54"/>
    <mergeCell ref="P54:Q54"/>
    <mergeCell ref="B51:C51"/>
    <mergeCell ref="I51:J51"/>
    <mergeCell ref="P51:Q51"/>
    <mergeCell ref="B52:C52"/>
    <mergeCell ref="I52:J52"/>
    <mergeCell ref="P52:Q52"/>
    <mergeCell ref="P28:T28"/>
    <mergeCell ref="B48:H48"/>
    <mergeCell ref="I48:N48"/>
    <mergeCell ref="B49:C49"/>
    <mergeCell ref="I49:J49"/>
    <mergeCell ref="P49:Q49"/>
    <mergeCell ref="B50:C50"/>
    <mergeCell ref="I50:J50"/>
    <mergeCell ref="P50:Q50"/>
    <mergeCell ref="Q45:T46"/>
    <mergeCell ref="F47:K47"/>
    <mergeCell ref="B25:C25"/>
    <mergeCell ref="E25:E26"/>
    <mergeCell ref="F25:K26"/>
    <mergeCell ref="M25:M26"/>
    <mergeCell ref="F23:G23"/>
    <mergeCell ref="I23:K23"/>
    <mergeCell ref="M23:N23"/>
    <mergeCell ref="P25:T25"/>
    <mergeCell ref="P27:T27"/>
    <mergeCell ref="C12:D12"/>
    <mergeCell ref="F12:H12"/>
    <mergeCell ref="I12:J12"/>
    <mergeCell ref="P12:T12"/>
    <mergeCell ref="I13:K13"/>
    <mergeCell ref="C18:D18"/>
    <mergeCell ref="F18:H18"/>
    <mergeCell ref="I18:K18"/>
    <mergeCell ref="L18:N18"/>
    <mergeCell ref="P18:T18"/>
    <mergeCell ref="P13:T13"/>
    <mergeCell ref="P14:T14"/>
    <mergeCell ref="I16:K16"/>
    <mergeCell ref="P16:T16"/>
    <mergeCell ref="I17:K17"/>
    <mergeCell ref="P17:T17"/>
    <mergeCell ref="G2:K3"/>
    <mergeCell ref="H4:J4"/>
    <mergeCell ref="E5:K6"/>
    <mergeCell ref="L7:N8"/>
    <mergeCell ref="I8:K8"/>
    <mergeCell ref="L9:N9"/>
    <mergeCell ref="I10:K10"/>
    <mergeCell ref="L10:N10"/>
    <mergeCell ref="P10:T10"/>
    <mergeCell ref="I11:J11"/>
    <mergeCell ref="L11:N11"/>
    <mergeCell ref="Q11:S11"/>
    <mergeCell ref="E19:H19"/>
    <mergeCell ref="F24:G24"/>
    <mergeCell ref="I24:K24"/>
    <mergeCell ref="M24:N24"/>
    <mergeCell ref="I20:K20"/>
    <mergeCell ref="L20:N20"/>
    <mergeCell ref="P20:T20"/>
    <mergeCell ref="I22:K22"/>
    <mergeCell ref="L22:N22"/>
    <mergeCell ref="P24:T24"/>
    <mergeCell ref="P21:T21"/>
    <mergeCell ref="O22:O23"/>
    <mergeCell ref="P22:T23"/>
  </mergeCells>
  <dataValidations count="14">
    <dataValidation allowBlank="1" showErrorMessage="1" promptTitle="Select UOM of Weight" prompt="select from drop-down" sqref="L26 N26" xr:uid="{00000000-0002-0000-0200-000000000000}"/>
    <dataValidation allowBlank="1" showErrorMessage="1" sqref="J15 J61:K61 K63 N63" xr:uid="{00000000-0002-0000-0200-000001000000}"/>
    <dataValidation allowBlank="1" showErrorMessage="1" prompt="select" sqref="I20:N20 L22:N22" xr:uid="{00000000-0002-0000-0200-000002000000}"/>
    <dataValidation allowBlank="1" showErrorMessage="1" promptTitle="Precarriage" prompt="Select from dropdown" sqref="L18:N18" xr:uid="{00000000-0002-0000-0200-000003000000}"/>
    <dataValidation allowBlank="1" showErrorMessage="1" promptTitle="SOB BL " prompt="Select from drop-down" sqref="G63:H63" xr:uid="{00000000-0002-0000-0200-000004000000}"/>
    <dataValidation allowBlank="1" showErrorMessage="1" promptTitle="Type  of Bill of Lading" prompt="Choose from Drop-down" sqref="G61:H61" xr:uid="{00000000-0002-0000-0200-000005000000}"/>
    <dataValidation allowBlank="1" showErrorMessage="1" promptTitle="Service Type" prompt="Choose from Drop down" sqref="I61" xr:uid="{00000000-0002-0000-0200-000006000000}"/>
    <dataValidation allowBlank="1" showErrorMessage="1" promptTitle="Freight Prepaid" prompt="Select from drop-down" sqref="J14" xr:uid="{00000000-0002-0000-0200-000007000000}"/>
    <dataValidation allowBlank="1" showErrorMessage="1" promptTitle="Type of Movement" prompt="Select from drop-down" sqref="I17:K17" xr:uid="{00000000-0002-0000-0200-000008000000}"/>
    <dataValidation allowBlank="1" showInputMessage="1" showErrorMessage="1" promptTitle="Seal no.s" prompt="Insert seal No. here" sqref="E27:E47" xr:uid="{00000000-0002-0000-0200-000009000000}"/>
    <dataValidation allowBlank="1" showInputMessage="1" showErrorMessage="1" prompt="Please do NOT use + (plus) if value is positive; use ONLY - (minus) if the value is negative" sqref="K50:K54 R50:R101" xr:uid="{00000000-0002-0000-0200-00000A000000}"/>
    <dataValidation type="list" allowBlank="1" showInputMessage="1" showErrorMessage="1" prompt="Select C if Celsius; F is Fahrenheit" sqref="L50:L54 S50:S101" xr:uid="{00000000-0002-0000-0200-00000B000000}">
      <formula1>"C,F"</formula1>
    </dataValidation>
    <dataValidation allowBlank="1" showErrorMessage="1" promptTitle="Type of package" prompt="Select from drop-down" sqref="D26" xr:uid="{00000000-0002-0000-0200-00000C000000}"/>
    <dataValidation allowBlank="1" showErrorMessage="1" promptTitle="Freight As Arranged" prompt="Select from Drop-down. If FREIGHT PREPAID is YES, SELECT NO here. Select Yes only if Freight term in BL should be shown as Freight As Arranged." sqref="K15" xr:uid="{00000000-0002-0000-0200-00000D000000}"/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2:AH101"/>
  <sheetViews>
    <sheetView topLeftCell="B1" zoomScale="124" zoomScaleNormal="124" workbookViewId="0">
      <selection activeCell="I14" sqref="I14"/>
    </sheetView>
  </sheetViews>
  <sheetFormatPr defaultColWidth="9.125" defaultRowHeight="11.4"/>
  <cols>
    <col min="1" max="1" width="2.125" style="1" customWidth="1"/>
    <col min="2" max="2" width="9.125" style="1"/>
    <col min="3" max="3" width="8" style="1" customWidth="1"/>
    <col min="4" max="4" width="11.25" style="1" customWidth="1"/>
    <col min="5" max="5" width="7.25" style="1" customWidth="1"/>
    <col min="6" max="6" width="5.875" style="1" customWidth="1"/>
    <col min="7" max="7" width="4.875" style="1" customWidth="1"/>
    <col min="8" max="8" width="9.75" style="1" customWidth="1"/>
    <col min="9" max="9" width="8.375" style="1" customWidth="1"/>
    <col min="10" max="10" width="7.125" style="1" customWidth="1"/>
    <col min="11" max="11" width="11.375" style="1" customWidth="1"/>
    <col min="12" max="12" width="10.75" style="1" customWidth="1"/>
    <col min="13" max="14" width="8.125" style="1" customWidth="1"/>
    <col min="15" max="15" width="2.625" style="1" customWidth="1"/>
    <col min="16" max="19" width="9.125" style="1"/>
    <col min="20" max="20" width="12.375" style="1" customWidth="1"/>
    <col min="21" max="16384" width="9.125" style="1"/>
  </cols>
  <sheetData>
    <row r="2" spans="1:20" ht="9" customHeight="1">
      <c r="G2" s="292" t="s">
        <v>51</v>
      </c>
      <c r="H2" s="292"/>
      <c r="I2" s="292"/>
      <c r="J2" s="292"/>
      <c r="K2" s="292"/>
    </row>
    <row r="3" spans="1:20" ht="9" customHeight="1">
      <c r="D3" s="23"/>
      <c r="E3" s="23"/>
      <c r="F3" s="23"/>
      <c r="G3" s="292"/>
      <c r="H3" s="292"/>
      <c r="I3" s="292"/>
      <c r="J3" s="292"/>
      <c r="K3" s="292"/>
    </row>
    <row r="4" spans="1:20">
      <c r="E4" s="7"/>
      <c r="F4" s="7"/>
      <c r="G4" s="7"/>
      <c r="H4" s="336" t="s">
        <v>4</v>
      </c>
      <c r="I4" s="336"/>
      <c r="J4" s="336"/>
    </row>
    <row r="5" spans="1:20">
      <c r="E5" s="293" t="s">
        <v>16</v>
      </c>
      <c r="F5" s="294"/>
      <c r="G5" s="294"/>
      <c r="H5" s="294"/>
      <c r="I5" s="294"/>
      <c r="J5" s="294"/>
      <c r="K5" s="295"/>
    </row>
    <row r="6" spans="1:20">
      <c r="D6" s="2"/>
      <c r="E6" s="296"/>
      <c r="F6" s="297"/>
      <c r="G6" s="297"/>
      <c r="H6" s="297"/>
      <c r="I6" s="297"/>
      <c r="J6" s="297"/>
      <c r="K6" s="298"/>
    </row>
    <row r="7" spans="1:20" ht="9.6" customHeight="1">
      <c r="B7" s="35" t="s">
        <v>0</v>
      </c>
      <c r="C7" s="163"/>
      <c r="D7" s="164"/>
      <c r="E7" s="164"/>
      <c r="F7" s="164"/>
      <c r="G7" s="165"/>
      <c r="H7" s="150">
        <v>1</v>
      </c>
      <c r="I7" s="166" t="s">
        <v>17</v>
      </c>
      <c r="J7" s="167"/>
      <c r="K7" s="168">
        <v>2</v>
      </c>
      <c r="L7" s="317" t="s">
        <v>43</v>
      </c>
      <c r="M7" s="318"/>
      <c r="N7" s="319"/>
    </row>
    <row r="8" spans="1:20" ht="9.6" customHeight="1">
      <c r="B8" s="222" t="str">
        <f>'CSL Shipping Instructions'!B8:H11</f>
        <v>TECHNOLUBE LLC</v>
      </c>
      <c r="C8" s="219"/>
      <c r="D8" s="219"/>
      <c r="E8" s="219"/>
      <c r="F8" s="219"/>
      <c r="G8" s="219"/>
      <c r="H8" s="220"/>
      <c r="I8" s="460" t="str">
        <f>'CSL Shipping Instructions'!I8:K8</f>
        <v>CSXB21JEAADE018396</v>
      </c>
      <c r="J8" s="461"/>
      <c r="K8" s="462"/>
      <c r="L8" s="320"/>
      <c r="M8" s="321"/>
      <c r="N8" s="322"/>
    </row>
    <row r="9" spans="1:20" ht="9.6" customHeight="1">
      <c r="B9" s="222" t="str">
        <f>'CSL Shipping Instructions'!B9:H12</f>
        <v>P.O BOX: 116636, DUBAI, UAE</v>
      </c>
      <c r="C9" s="221"/>
      <c r="D9" s="221"/>
      <c r="E9" s="221"/>
      <c r="F9" s="221"/>
      <c r="G9" s="221"/>
      <c r="H9" s="228"/>
      <c r="I9" s="32" t="s">
        <v>18</v>
      </c>
      <c r="J9" s="26"/>
      <c r="K9" s="169">
        <v>4</v>
      </c>
      <c r="L9" s="463" t="s">
        <v>19</v>
      </c>
      <c r="M9" s="464"/>
      <c r="N9" s="465"/>
    </row>
    <row r="10" spans="1:20" ht="9.6" customHeight="1">
      <c r="B10" s="222">
        <f>'CSL Shipping Instructions'!B10:H13</f>
        <v>0</v>
      </c>
      <c r="C10" s="221"/>
      <c r="D10" s="221"/>
      <c r="E10" s="221"/>
      <c r="F10" s="221"/>
      <c r="G10" s="221"/>
      <c r="H10" s="228"/>
      <c r="I10" s="466">
        <f>'CSL Shipping Instructions'!I10:K10</f>
        <v>0</v>
      </c>
      <c r="J10" s="467"/>
      <c r="K10" s="468"/>
      <c r="L10" s="469">
        <f>'CSL Shipping Instructions'!L10:N10</f>
        <v>0</v>
      </c>
      <c r="M10" s="470"/>
      <c r="N10" s="471"/>
      <c r="P10" s="362" t="s">
        <v>138</v>
      </c>
      <c r="Q10" s="362"/>
      <c r="R10" s="362"/>
      <c r="S10" s="362"/>
      <c r="T10" s="362"/>
    </row>
    <row r="11" spans="1:20" ht="9.6" customHeight="1">
      <c r="A11" s="4"/>
      <c r="B11" s="222">
        <f>'CSL Shipping Instructions'!B11:H14</f>
        <v>0</v>
      </c>
      <c r="C11" s="221"/>
      <c r="D11" s="221"/>
      <c r="E11" s="221"/>
      <c r="F11" s="221"/>
      <c r="G11" s="221"/>
      <c r="H11" s="228"/>
      <c r="I11" s="327" t="s">
        <v>22</v>
      </c>
      <c r="J11" s="328"/>
      <c r="K11" s="170" t="s">
        <v>280</v>
      </c>
      <c r="L11" s="370" t="s">
        <v>44</v>
      </c>
      <c r="M11" s="371"/>
      <c r="N11" s="372"/>
      <c r="O11" s="3"/>
      <c r="Q11" s="375" t="s">
        <v>143</v>
      </c>
      <c r="R11" s="376"/>
      <c r="S11" s="377"/>
    </row>
    <row r="12" spans="1:20">
      <c r="B12" s="85" t="s">
        <v>1</v>
      </c>
      <c r="C12" s="472" t="str">
        <f>'CSL Shipping Instructions'!C12:D12</f>
        <v>+971 48018444 / FAX: +97 1 48867014</v>
      </c>
      <c r="D12" s="472"/>
      <c r="E12" s="86" t="s">
        <v>2</v>
      </c>
      <c r="F12" s="473" t="str">
        <f>'CSL Shipping Instructions'!F12:H12</f>
        <v>abdul.shannan@technolubeuae.com</v>
      </c>
      <c r="G12" s="474"/>
      <c r="H12" s="475"/>
      <c r="I12" s="476">
        <f>'CSL Shipping Instructions'!I12:J12</f>
        <v>0</v>
      </c>
      <c r="J12" s="477"/>
      <c r="K12" s="178">
        <f>'CSL Shipping Instructions'!K12</f>
        <v>0</v>
      </c>
      <c r="L12" s="231">
        <f>'CSL Shipping Instructions'!L12:N16</f>
        <v>0</v>
      </c>
      <c r="M12" s="236"/>
      <c r="N12" s="237"/>
      <c r="O12" s="248">
        <v>1</v>
      </c>
      <c r="P12" s="373" t="s">
        <v>286</v>
      </c>
      <c r="Q12" s="373"/>
      <c r="R12" s="373"/>
      <c r="S12" s="373"/>
      <c r="T12" s="373"/>
    </row>
    <row r="13" spans="1:20" ht="9.6" customHeight="1">
      <c r="B13" s="36" t="s">
        <v>3</v>
      </c>
      <c r="C13" s="26"/>
      <c r="D13" s="26"/>
      <c r="E13" s="26"/>
      <c r="F13" s="26"/>
      <c r="G13" s="26"/>
      <c r="H13" s="174">
        <v>3</v>
      </c>
      <c r="I13" s="478" t="s">
        <v>257</v>
      </c>
      <c r="J13" s="371"/>
      <c r="K13" s="371"/>
      <c r="L13" s="231">
        <f>'CSL Shipping Instructions'!L13:N17</f>
        <v>0</v>
      </c>
      <c r="M13" s="236"/>
      <c r="N13" s="237"/>
      <c r="O13" s="248">
        <v>2</v>
      </c>
      <c r="P13" s="363" t="s">
        <v>277</v>
      </c>
      <c r="Q13" s="363"/>
      <c r="R13" s="363"/>
      <c r="S13" s="363"/>
      <c r="T13" s="363"/>
    </row>
    <row r="14" spans="1:20" ht="9.6" customHeight="1">
      <c r="B14" s="222" t="str">
        <f>'CSL Shipping Instructions'!B14:H17</f>
        <v>ABDULLAH FADEL MOHAMMED &amp; SONS</v>
      </c>
      <c r="C14" s="221"/>
      <c r="D14" s="221"/>
      <c r="E14" s="221"/>
      <c r="F14" s="221"/>
      <c r="G14" s="221"/>
      <c r="H14" s="228"/>
      <c r="I14" s="177" t="s">
        <v>8</v>
      </c>
      <c r="J14" s="179" t="str">
        <f>'CSL Shipping Instructions'!J14</f>
        <v>Yes</v>
      </c>
      <c r="K14" s="176" t="s">
        <v>276</v>
      </c>
      <c r="L14" s="231">
        <f>'CSL Shipping Instructions'!L14:N18</f>
        <v>0</v>
      </c>
      <c r="M14" s="236"/>
      <c r="N14" s="237"/>
      <c r="O14" s="248">
        <v>3</v>
      </c>
      <c r="P14" s="363" t="s">
        <v>139</v>
      </c>
      <c r="Q14" s="363"/>
      <c r="R14" s="363"/>
      <c r="S14" s="363"/>
      <c r="T14" s="363"/>
    </row>
    <row r="15" spans="1:20" ht="9.6" customHeight="1">
      <c r="B15" s="222" t="str">
        <f>'CSL Shipping Instructions'!B15:H18</f>
        <v>P.O. BOX: 4744</v>
      </c>
      <c r="C15" s="221"/>
      <c r="D15" s="221"/>
      <c r="E15" s="221"/>
      <c r="F15" s="221"/>
      <c r="G15" s="221"/>
      <c r="H15" s="228"/>
      <c r="I15" s="24" t="s">
        <v>9</v>
      </c>
      <c r="J15" s="96" t="str">
        <f>'CSL Shipping Instructions'!J15</f>
        <v>NO</v>
      </c>
      <c r="K15" s="179" t="str">
        <f>'CSL Shipping Instructions'!K15</f>
        <v>No</v>
      </c>
      <c r="L15" s="231">
        <f>'CSL Shipping Instructions'!L15:N19</f>
        <v>0</v>
      </c>
      <c r="M15" s="236"/>
      <c r="N15" s="237"/>
      <c r="O15" s="248">
        <v>4</v>
      </c>
      <c r="P15" s="217" t="s">
        <v>210</v>
      </c>
      <c r="Q15" s="217"/>
      <c r="R15" s="217"/>
      <c r="S15" s="217"/>
      <c r="T15" s="217"/>
    </row>
    <row r="16" spans="1:20" ht="9.6" customHeight="1">
      <c r="B16" s="222" t="str">
        <f>'CSL Shipping Instructions'!B16:H19</f>
        <v>ADEN NATIONA L STATION, ADEN LAHIJ ROAD</v>
      </c>
      <c r="C16" s="221"/>
      <c r="D16" s="221"/>
      <c r="E16" s="221"/>
      <c r="F16" s="221"/>
      <c r="G16" s="221"/>
      <c r="H16" s="228"/>
      <c r="I16" s="305" t="s">
        <v>258</v>
      </c>
      <c r="J16" s="305"/>
      <c r="K16" s="305"/>
      <c r="L16" s="231">
        <f>'CSL Shipping Instructions'!L16:N20</f>
        <v>0</v>
      </c>
      <c r="M16" s="238"/>
      <c r="N16" s="239"/>
      <c r="O16" s="248">
        <v>5</v>
      </c>
      <c r="P16" s="363" t="s">
        <v>140</v>
      </c>
      <c r="Q16" s="363"/>
      <c r="R16" s="363"/>
      <c r="S16" s="363"/>
      <c r="T16" s="363"/>
    </row>
    <row r="17" spans="2:20" ht="9.6" customHeight="1">
      <c r="B17" s="222" t="str">
        <f>'CSL Shipping Instructions'!B17:H20</f>
        <v>ADEN ,YEMEN</v>
      </c>
      <c r="C17" s="221"/>
      <c r="D17" s="221"/>
      <c r="E17" s="221"/>
      <c r="F17" s="221"/>
      <c r="G17" s="221"/>
      <c r="H17" s="228"/>
      <c r="I17" s="495" t="str">
        <f>'CSL Shipping Instructions'!I17</f>
        <v>CY-CY</v>
      </c>
      <c r="J17" s="496"/>
      <c r="K17" s="497"/>
      <c r="L17" s="45" t="s">
        <v>52</v>
      </c>
      <c r="M17" s="148"/>
      <c r="N17" s="159">
        <v>11</v>
      </c>
      <c r="O17" s="248">
        <v>6</v>
      </c>
      <c r="P17" s="363" t="s">
        <v>141</v>
      </c>
      <c r="Q17" s="363"/>
      <c r="R17" s="363"/>
      <c r="S17" s="363"/>
      <c r="T17" s="363"/>
    </row>
    <row r="18" spans="2:20">
      <c r="B18" s="71" t="s">
        <v>1</v>
      </c>
      <c r="C18" s="488" t="str">
        <f>'CSL Shipping Instructions'!C18:D18</f>
        <v xml:space="preserve">+967735277777 </v>
      </c>
      <c r="D18" s="489"/>
      <c r="E18" s="87" t="s">
        <v>2</v>
      </c>
      <c r="F18" s="490" t="str">
        <f>'CSL Shipping Instructions'!F18:H18</f>
        <v>abdullah@abdullahfadhel.com</v>
      </c>
      <c r="G18" s="491"/>
      <c r="H18" s="492"/>
      <c r="I18" s="439"/>
      <c r="J18" s="440"/>
      <c r="K18" s="441"/>
      <c r="L18" s="493">
        <f>'CSL Shipping Instructions'!L18:N18</f>
        <v>0</v>
      </c>
      <c r="M18" s="479"/>
      <c r="N18" s="494"/>
      <c r="O18" s="248">
        <v>7</v>
      </c>
      <c r="P18" s="363" t="s">
        <v>142</v>
      </c>
      <c r="Q18" s="363"/>
      <c r="R18" s="363"/>
      <c r="S18" s="363"/>
      <c r="T18" s="363"/>
    </row>
    <row r="19" spans="2:20" ht="9.6" customHeight="1">
      <c r="B19" s="36" t="s">
        <v>278</v>
      </c>
      <c r="C19" s="27"/>
      <c r="D19" s="46"/>
      <c r="E19" s="327" t="s">
        <v>256</v>
      </c>
      <c r="F19" s="348"/>
      <c r="G19" s="348"/>
      <c r="H19" s="328"/>
      <c r="I19" s="148" t="s">
        <v>5</v>
      </c>
      <c r="J19" s="148"/>
      <c r="K19" s="175">
        <v>7</v>
      </c>
      <c r="L19" s="37" t="s">
        <v>6</v>
      </c>
      <c r="M19" s="38"/>
      <c r="N19" s="171">
        <v>8</v>
      </c>
      <c r="O19" s="248">
        <v>8</v>
      </c>
      <c r="P19" s="217" t="s">
        <v>267</v>
      </c>
      <c r="Q19" s="217"/>
      <c r="R19" s="217"/>
      <c r="S19" s="217"/>
      <c r="T19" s="217"/>
    </row>
    <row r="20" spans="2:20" ht="10.5" customHeight="1">
      <c r="B20" s="222" t="str">
        <f>'CSL Shipping Instructions'!B20:D22</f>
        <v>LAKES TRADING LLC</v>
      </c>
      <c r="C20" s="221"/>
      <c r="D20" s="228"/>
      <c r="E20" s="222">
        <f>'CSL Shipping Instructions'!E20:H22</f>
        <v>0</v>
      </c>
      <c r="F20" s="221"/>
      <c r="G20" s="221"/>
      <c r="H20" s="228"/>
      <c r="I20" s="479">
        <f>'CSL Shipping Instructions'!I20:K20</f>
        <v>0</v>
      </c>
      <c r="J20" s="479"/>
      <c r="K20" s="479"/>
      <c r="L20" s="480" t="str">
        <f>'CSL Shipping Instructions'!L20:N20</f>
        <v>JEBEL ALI</v>
      </c>
      <c r="M20" s="481"/>
      <c r="N20" s="482"/>
      <c r="O20" s="248">
        <v>9</v>
      </c>
      <c r="P20" s="363" t="s">
        <v>205</v>
      </c>
      <c r="Q20" s="363"/>
      <c r="R20" s="363"/>
      <c r="S20" s="363"/>
      <c r="T20" s="363"/>
    </row>
    <row r="21" spans="2:20" ht="9.6" customHeight="1">
      <c r="B21" s="222" t="str">
        <f>'CSL Shipping Instructions'!B21:D23</f>
        <v xml:space="preserve">OFFICE NO 203/206, AL FAJER COMPLEX, </v>
      </c>
      <c r="C21" s="221"/>
      <c r="D21" s="228"/>
      <c r="E21" s="222">
        <f>'CSL Shipping Instructions'!E21:H23</f>
        <v>0</v>
      </c>
      <c r="F21" s="221"/>
      <c r="G21" s="221"/>
      <c r="H21" s="228"/>
      <c r="I21" s="31" t="s">
        <v>268</v>
      </c>
      <c r="J21" s="30"/>
      <c r="K21" s="30"/>
      <c r="L21" s="37" t="s">
        <v>7</v>
      </c>
      <c r="M21" s="38"/>
      <c r="N21" s="158">
        <v>9</v>
      </c>
      <c r="O21" s="249">
        <v>10</v>
      </c>
      <c r="P21" s="364" t="s">
        <v>206</v>
      </c>
      <c r="Q21" s="364"/>
      <c r="R21" s="364"/>
      <c r="S21" s="364"/>
      <c r="T21" s="364"/>
    </row>
    <row r="22" spans="2:20" ht="9.75" customHeight="1">
      <c r="B22" s="222" t="str">
        <f>'CSL Shipping Instructions'!B22:D24</f>
        <v>OUDMETHA, DUBAI</v>
      </c>
      <c r="C22" s="221"/>
      <c r="D22" s="228"/>
      <c r="E22" s="222">
        <f>'CSL Shipping Instructions'!E22:H24</f>
        <v>0</v>
      </c>
      <c r="F22" s="221"/>
      <c r="G22" s="221"/>
      <c r="H22" s="228"/>
      <c r="I22" s="483">
        <f>'CSL Shipping Instructions'!I22:K22</f>
        <v>0</v>
      </c>
      <c r="J22" s="484"/>
      <c r="K22" s="485"/>
      <c r="L22" s="486" t="str">
        <f>'CSL Shipping Instructions'!L22:N22</f>
        <v>ADEN</v>
      </c>
      <c r="M22" s="479"/>
      <c r="N22" s="487"/>
      <c r="O22" s="374">
        <v>11</v>
      </c>
      <c r="P22" s="455" t="s">
        <v>237</v>
      </c>
      <c r="Q22" s="455"/>
      <c r="R22" s="455"/>
      <c r="S22" s="455"/>
      <c r="T22" s="455"/>
    </row>
    <row r="23" spans="2:20" ht="9.6" customHeight="1">
      <c r="B23" s="88" t="s">
        <v>21</v>
      </c>
      <c r="C23" s="89" t="s">
        <v>1</v>
      </c>
      <c r="D23" s="90" t="s">
        <v>20</v>
      </c>
      <c r="E23" s="91" t="s">
        <v>21</v>
      </c>
      <c r="F23" s="346" t="s">
        <v>1</v>
      </c>
      <c r="G23" s="347"/>
      <c r="H23" s="92" t="s">
        <v>20</v>
      </c>
      <c r="I23" s="498" t="s">
        <v>259</v>
      </c>
      <c r="J23" s="499"/>
      <c r="K23" s="500"/>
      <c r="L23" s="156" t="s">
        <v>260</v>
      </c>
      <c r="M23" s="334" t="str">
        <f>'CSL Shipping Instructions'!M23:N23</f>
        <v>HAZ Cargo</v>
      </c>
      <c r="N23" s="335"/>
      <c r="O23" s="374"/>
      <c r="P23" s="455"/>
      <c r="Q23" s="455"/>
      <c r="R23" s="455"/>
      <c r="S23" s="455"/>
      <c r="T23" s="455"/>
    </row>
    <row r="24" spans="2:20" ht="16.2" thickBot="1">
      <c r="B24" s="180" t="str">
        <f>'CSL Shipping Instructions'!B24</f>
        <v>UAE</v>
      </c>
      <c r="C24" s="181" t="str">
        <f>'CSL Shipping Instructions'!C24</f>
        <v>+971567756234</v>
      </c>
      <c r="D24" s="182" t="str">
        <f>'CSL Shipping Instructions'!D24</f>
        <v>deiva@abdullahfadhel.com</v>
      </c>
      <c r="E24" s="183">
        <f>'CSL Shipping Instructions'!E24</f>
        <v>0</v>
      </c>
      <c r="F24" s="501">
        <f>'CSL Shipping Instructions'!F24:G24</f>
        <v>0</v>
      </c>
      <c r="G24" s="502"/>
      <c r="H24" s="184">
        <f>'CSL Shipping Instructions'!H24</f>
        <v>0</v>
      </c>
      <c r="I24" s="503" t="str">
        <f>'CSL Shipping Instructions'!I24:K24</f>
        <v>CAPT.KATTELMANN</v>
      </c>
      <c r="J24" s="504"/>
      <c r="K24" s="505"/>
      <c r="L24" s="185" t="str">
        <f>'CSL Shipping Instructions'!L24</f>
        <v>0077</v>
      </c>
      <c r="M24" s="506" t="str">
        <f>'CSL Shipping Instructions'!M24:N24</f>
        <v>NO</v>
      </c>
      <c r="N24" s="507"/>
      <c r="O24" s="248">
        <v>12</v>
      </c>
      <c r="P24" s="365" t="s">
        <v>251</v>
      </c>
      <c r="Q24" s="365"/>
      <c r="R24" s="365"/>
      <c r="S24" s="365"/>
      <c r="T24" s="365"/>
    </row>
    <row r="25" spans="2:20" ht="9.6" customHeight="1" thickTop="1">
      <c r="B25" s="342" t="s">
        <v>266</v>
      </c>
      <c r="C25" s="343"/>
      <c r="D25" s="160" t="s">
        <v>265</v>
      </c>
      <c r="E25" s="360" t="s">
        <v>264</v>
      </c>
      <c r="F25" s="349" t="s">
        <v>261</v>
      </c>
      <c r="G25" s="349"/>
      <c r="H25" s="349"/>
      <c r="I25" s="349"/>
      <c r="J25" s="349"/>
      <c r="K25" s="350"/>
      <c r="L25" s="161" t="s">
        <v>262</v>
      </c>
      <c r="M25" s="453" t="s">
        <v>250</v>
      </c>
      <c r="N25" s="162" t="s">
        <v>263</v>
      </c>
      <c r="O25" s="249">
        <v>13</v>
      </c>
      <c r="P25" s="373" t="s">
        <v>285</v>
      </c>
      <c r="Q25" s="373"/>
      <c r="R25" s="373"/>
      <c r="S25" s="373"/>
      <c r="T25" s="373"/>
    </row>
    <row r="26" spans="2:20" ht="9.6" customHeight="1">
      <c r="B26" s="172"/>
      <c r="C26" s="165"/>
      <c r="D26" s="186" t="str">
        <f>'CSL Shipping Instructions'!D26</f>
        <v>CARTONS</v>
      </c>
      <c r="E26" s="361"/>
      <c r="F26" s="351"/>
      <c r="G26" s="351"/>
      <c r="H26" s="351"/>
      <c r="I26" s="351"/>
      <c r="J26" s="351"/>
      <c r="K26" s="352"/>
      <c r="L26" s="187" t="str">
        <f>'CSL Shipping Instructions'!L26</f>
        <v>KG</v>
      </c>
      <c r="M26" s="454"/>
      <c r="N26" s="188" t="str">
        <f>'CSL Shipping Instructions'!N26</f>
        <v>MT</v>
      </c>
      <c r="O26" s="173"/>
      <c r="P26" s="154"/>
      <c r="Q26" s="154"/>
      <c r="R26" s="154"/>
      <c r="S26" s="154"/>
      <c r="T26" s="154"/>
    </row>
    <row r="27" spans="2:20" ht="9.6" customHeight="1">
      <c r="B27" s="265"/>
      <c r="C27" s="266"/>
      <c r="D27" s="47"/>
      <c r="E27" s="209"/>
      <c r="F27" s="215"/>
      <c r="G27" s="240"/>
      <c r="H27" s="240"/>
      <c r="I27" s="240"/>
      <c r="J27" s="240"/>
      <c r="K27" s="241"/>
      <c r="L27" s="55"/>
      <c r="M27" s="149"/>
      <c r="N27" s="147"/>
      <c r="P27" s="366"/>
      <c r="Q27" s="366"/>
      <c r="R27" s="366"/>
      <c r="S27" s="366"/>
      <c r="T27" s="366"/>
    </row>
    <row r="28" spans="2:20" ht="9.6" customHeight="1">
      <c r="B28" s="269"/>
      <c r="C28" s="270"/>
      <c r="D28" s="48"/>
      <c r="E28" s="210"/>
      <c r="F28" s="212"/>
      <c r="G28" s="232"/>
      <c r="H28" s="232"/>
      <c r="I28" s="232"/>
      <c r="J28" s="232"/>
      <c r="K28" s="233"/>
      <c r="L28" s="56"/>
      <c r="M28" s="56"/>
      <c r="N28" s="145"/>
      <c r="P28" s="366"/>
      <c r="Q28" s="366"/>
      <c r="R28" s="366"/>
      <c r="S28" s="366"/>
      <c r="T28" s="366"/>
    </row>
    <row r="29" spans="2:20" ht="9.6" customHeight="1">
      <c r="B29" s="267"/>
      <c r="C29" s="268"/>
      <c r="D29" s="49"/>
      <c r="E29" s="210"/>
      <c r="F29" s="212"/>
      <c r="G29" s="232"/>
      <c r="H29" s="232"/>
      <c r="I29" s="232"/>
      <c r="J29" s="232"/>
      <c r="K29" s="233"/>
      <c r="L29" s="56"/>
      <c r="M29" s="56"/>
      <c r="N29" s="145"/>
    </row>
    <row r="30" spans="2:20" ht="9.6" customHeight="1">
      <c r="B30" s="267"/>
      <c r="C30" s="268"/>
      <c r="D30" s="49"/>
      <c r="E30" s="210"/>
      <c r="F30" s="212"/>
      <c r="G30" s="232"/>
      <c r="H30" s="232"/>
      <c r="I30" s="232"/>
      <c r="J30" s="232"/>
      <c r="K30" s="233"/>
      <c r="L30" s="56"/>
      <c r="M30" s="56"/>
      <c r="N30" s="145"/>
    </row>
    <row r="31" spans="2:20" ht="9.6" customHeight="1">
      <c r="B31" s="267"/>
      <c r="C31" s="268"/>
      <c r="D31" s="50"/>
      <c r="E31" s="210"/>
      <c r="F31" s="212"/>
      <c r="G31" s="232"/>
      <c r="H31" s="232"/>
      <c r="I31" s="232"/>
      <c r="J31" s="232"/>
      <c r="K31" s="233"/>
      <c r="L31" s="56"/>
      <c r="M31" s="56"/>
      <c r="N31" s="145"/>
    </row>
    <row r="32" spans="2:20" ht="9.6" customHeight="1">
      <c r="B32" s="267"/>
      <c r="C32" s="268"/>
      <c r="D32" s="49"/>
      <c r="E32" s="210"/>
      <c r="F32" s="212"/>
      <c r="G32" s="232"/>
      <c r="H32" s="232"/>
      <c r="I32" s="232"/>
      <c r="J32" s="232"/>
      <c r="K32" s="233"/>
      <c r="L32" s="56"/>
      <c r="M32" s="56"/>
      <c r="N32" s="145"/>
    </row>
    <row r="33" spans="2:20" ht="9.6" customHeight="1">
      <c r="B33" s="267"/>
      <c r="C33" s="268"/>
      <c r="D33" s="49"/>
      <c r="E33" s="210"/>
      <c r="F33" s="212"/>
      <c r="G33" s="232"/>
      <c r="H33" s="232"/>
      <c r="I33" s="232"/>
      <c r="J33" s="232"/>
      <c r="K33" s="233"/>
      <c r="L33" s="56"/>
      <c r="M33" s="56"/>
      <c r="N33" s="145"/>
    </row>
    <row r="34" spans="2:20" ht="9.6" customHeight="1">
      <c r="B34" s="267"/>
      <c r="C34" s="268"/>
      <c r="D34" s="51"/>
      <c r="E34" s="211"/>
      <c r="F34" s="212"/>
      <c r="G34" s="232"/>
      <c r="H34" s="232"/>
      <c r="I34" s="232"/>
      <c r="J34" s="232"/>
      <c r="K34" s="233"/>
      <c r="L34" s="56"/>
      <c r="M34" s="56"/>
      <c r="N34" s="145"/>
      <c r="P34" s="6"/>
      <c r="Q34" s="6"/>
    </row>
    <row r="35" spans="2:20" ht="9.6" customHeight="1">
      <c r="B35" s="267"/>
      <c r="C35" s="268"/>
      <c r="D35" s="49"/>
      <c r="E35" s="210"/>
      <c r="F35" s="212"/>
      <c r="G35" s="232"/>
      <c r="H35" s="232"/>
      <c r="I35" s="232"/>
      <c r="J35" s="232"/>
      <c r="K35" s="233"/>
      <c r="L35" s="56"/>
      <c r="M35" s="56"/>
      <c r="N35" s="145"/>
      <c r="P35" s="6"/>
      <c r="Q35" s="6"/>
    </row>
    <row r="36" spans="2:20" ht="9.6" customHeight="1">
      <c r="B36" s="267"/>
      <c r="C36" s="268"/>
      <c r="D36" s="49"/>
      <c r="E36" s="210"/>
      <c r="F36" s="212"/>
      <c r="G36" s="232"/>
      <c r="H36" s="232"/>
      <c r="I36" s="232"/>
      <c r="J36" s="232"/>
      <c r="K36" s="233"/>
      <c r="L36" s="56"/>
      <c r="M36" s="56"/>
      <c r="N36" s="145"/>
    </row>
    <row r="37" spans="2:20" ht="9.6" customHeight="1">
      <c r="B37" s="267"/>
      <c r="C37" s="268"/>
      <c r="D37" s="49"/>
      <c r="E37" s="210"/>
      <c r="F37" s="212"/>
      <c r="G37" s="232"/>
      <c r="H37" s="232"/>
      <c r="I37" s="232"/>
      <c r="J37" s="232"/>
      <c r="K37" s="233"/>
      <c r="L37" s="56"/>
      <c r="M37" s="56"/>
      <c r="N37" s="145"/>
    </row>
    <row r="38" spans="2:20" ht="9.6" customHeight="1">
      <c r="B38" s="267"/>
      <c r="C38" s="268"/>
      <c r="D38" s="49"/>
      <c r="E38" s="210"/>
      <c r="F38" s="212"/>
      <c r="G38" s="232"/>
      <c r="H38" s="232"/>
      <c r="I38" s="232"/>
      <c r="J38" s="232"/>
      <c r="K38" s="233"/>
      <c r="L38" s="56"/>
      <c r="M38" s="56"/>
      <c r="N38" s="145"/>
    </row>
    <row r="39" spans="2:20" ht="9.6" customHeight="1">
      <c r="B39" s="267"/>
      <c r="C39" s="268"/>
      <c r="D39" s="52"/>
      <c r="E39" s="211"/>
      <c r="F39" s="212"/>
      <c r="G39" s="232"/>
      <c r="H39" s="232"/>
      <c r="I39" s="232"/>
      <c r="J39" s="232"/>
      <c r="K39" s="233"/>
      <c r="L39" s="56"/>
      <c r="M39" s="56"/>
      <c r="N39" s="145"/>
    </row>
    <row r="40" spans="2:20" ht="9.6" customHeight="1">
      <c r="B40" s="267"/>
      <c r="C40" s="268"/>
      <c r="D40" s="49"/>
      <c r="E40" s="210"/>
      <c r="F40" s="212"/>
      <c r="G40" s="232"/>
      <c r="H40" s="232"/>
      <c r="I40" s="232"/>
      <c r="J40" s="232"/>
      <c r="K40" s="233"/>
      <c r="L40" s="56"/>
      <c r="M40" s="56"/>
      <c r="N40" s="145"/>
    </row>
    <row r="41" spans="2:20" ht="9.6" customHeight="1">
      <c r="B41" s="267"/>
      <c r="C41" s="268"/>
      <c r="D41" s="51"/>
      <c r="E41" s="211"/>
      <c r="F41" s="212"/>
      <c r="G41" s="232"/>
      <c r="H41" s="232"/>
      <c r="I41" s="232"/>
      <c r="J41" s="232"/>
      <c r="K41" s="233"/>
      <c r="L41" s="56"/>
      <c r="M41" s="56"/>
      <c r="N41" s="145"/>
    </row>
    <row r="42" spans="2:20" ht="9.6" customHeight="1">
      <c r="B42" s="267"/>
      <c r="C42" s="268"/>
      <c r="D42" s="49"/>
      <c r="E42" s="210"/>
      <c r="F42" s="212"/>
      <c r="G42" s="232"/>
      <c r="H42" s="232"/>
      <c r="I42" s="232"/>
      <c r="J42" s="232"/>
      <c r="K42" s="233"/>
      <c r="L42" s="56"/>
      <c r="M42" s="56"/>
      <c r="N42" s="145"/>
    </row>
    <row r="43" spans="2:20" ht="9.6" customHeight="1">
      <c r="B43" s="267"/>
      <c r="C43" s="268"/>
      <c r="D43" s="49"/>
      <c r="E43" s="210"/>
      <c r="F43" s="212"/>
      <c r="G43" s="232"/>
      <c r="H43" s="232"/>
      <c r="I43" s="232"/>
      <c r="J43" s="232"/>
      <c r="K43" s="233"/>
      <c r="L43" s="56"/>
      <c r="M43" s="56"/>
      <c r="N43" s="145"/>
    </row>
    <row r="44" spans="2:20" ht="9.6" customHeight="1">
      <c r="B44" s="267"/>
      <c r="C44" s="268"/>
      <c r="D44" s="49"/>
      <c r="E44" s="210"/>
      <c r="F44" s="212"/>
      <c r="G44" s="232"/>
      <c r="H44" s="232"/>
      <c r="I44" s="232"/>
      <c r="J44" s="232"/>
      <c r="K44" s="233"/>
      <c r="L44" s="56"/>
      <c r="M44" s="56"/>
      <c r="N44" s="145"/>
    </row>
    <row r="45" spans="2:20" ht="9.6" customHeight="1">
      <c r="B45" s="267"/>
      <c r="C45" s="268"/>
      <c r="D45" s="52"/>
      <c r="E45" s="211"/>
      <c r="F45" s="212"/>
      <c r="G45" s="232"/>
      <c r="H45" s="232"/>
      <c r="I45" s="232"/>
      <c r="J45" s="232"/>
      <c r="K45" s="233"/>
      <c r="L45" s="56"/>
      <c r="M45" s="56"/>
      <c r="N45" s="145"/>
      <c r="Q45" s="452" t="s">
        <v>232</v>
      </c>
      <c r="R45" s="452"/>
      <c r="S45" s="452"/>
      <c r="T45" s="452"/>
    </row>
    <row r="46" spans="2:20" ht="9.6" customHeight="1">
      <c r="B46" s="267"/>
      <c r="C46" s="268"/>
      <c r="D46" s="53"/>
      <c r="E46" s="211"/>
      <c r="F46" s="212"/>
      <c r="G46" s="232"/>
      <c r="H46" s="232"/>
      <c r="I46" s="232"/>
      <c r="J46" s="232"/>
      <c r="K46" s="233"/>
      <c r="L46" s="57"/>
      <c r="M46" s="56"/>
      <c r="N46" s="145"/>
      <c r="O46" s="13"/>
      <c r="P46" s="9"/>
      <c r="Q46" s="452"/>
      <c r="R46" s="452"/>
      <c r="S46" s="452"/>
      <c r="T46" s="452"/>
    </row>
    <row r="47" spans="2:20" ht="9.6" customHeight="1">
      <c r="B47" s="267"/>
      <c r="C47" s="268"/>
      <c r="D47" s="54"/>
      <c r="E47" s="210"/>
      <c r="F47" s="380" t="s">
        <v>145</v>
      </c>
      <c r="G47" s="381"/>
      <c r="H47" s="381"/>
      <c r="I47" s="381"/>
      <c r="J47" s="381"/>
      <c r="K47" s="382"/>
      <c r="L47" s="58"/>
      <c r="M47" s="56"/>
      <c r="N47" s="145"/>
      <c r="O47" s="14"/>
      <c r="P47" s="9"/>
    </row>
    <row r="48" spans="2:20" ht="9.6" customHeight="1">
      <c r="B48" s="390" t="s">
        <v>269</v>
      </c>
      <c r="C48" s="300"/>
      <c r="D48" s="391"/>
      <c r="E48" s="300"/>
      <c r="F48" s="300"/>
      <c r="G48" s="300"/>
      <c r="H48" s="392"/>
      <c r="I48" s="299" t="s">
        <v>270</v>
      </c>
      <c r="J48" s="300"/>
      <c r="K48" s="300"/>
      <c r="L48" s="300"/>
      <c r="M48" s="300"/>
      <c r="N48" s="301"/>
      <c r="O48" s="11"/>
      <c r="P48" s="9"/>
    </row>
    <row r="49" spans="1:21" s="8" customFormat="1" ht="9.6" customHeight="1">
      <c r="B49" s="393" t="s">
        <v>41</v>
      </c>
      <c r="C49" s="394"/>
      <c r="D49" s="59" t="s">
        <v>13</v>
      </c>
      <c r="E49" s="59" t="s">
        <v>15</v>
      </c>
      <c r="F49" s="59" t="s">
        <v>27</v>
      </c>
      <c r="G49" s="59" t="s">
        <v>14</v>
      </c>
      <c r="H49" s="33" t="s">
        <v>24</v>
      </c>
      <c r="I49" s="395" t="s">
        <v>41</v>
      </c>
      <c r="J49" s="396"/>
      <c r="K49" s="137" t="s">
        <v>233</v>
      </c>
      <c r="L49" s="140" t="s">
        <v>235</v>
      </c>
      <c r="M49" s="133" t="s">
        <v>25</v>
      </c>
      <c r="N49" s="134" t="s">
        <v>26</v>
      </c>
      <c r="O49" s="15"/>
      <c r="P49" s="456" t="s">
        <v>41</v>
      </c>
      <c r="Q49" s="457"/>
      <c r="R49" s="135" t="s">
        <v>233</v>
      </c>
      <c r="S49" s="136" t="s">
        <v>236</v>
      </c>
      <c r="T49" s="93" t="s">
        <v>25</v>
      </c>
      <c r="U49" s="94" t="s">
        <v>26</v>
      </c>
    </row>
    <row r="50" spans="1:21" ht="9.6" customHeight="1">
      <c r="B50" s="378"/>
      <c r="C50" s="379"/>
      <c r="D50" s="115"/>
      <c r="E50" s="116"/>
      <c r="F50" s="116"/>
      <c r="G50" s="116"/>
      <c r="H50" s="117"/>
      <c r="I50" s="388"/>
      <c r="J50" s="389"/>
      <c r="K50" s="141"/>
      <c r="L50" s="138" t="s">
        <v>234</v>
      </c>
      <c r="M50" s="97"/>
      <c r="N50" s="98"/>
      <c r="O50" s="11"/>
      <c r="P50" s="458"/>
      <c r="Q50" s="459"/>
      <c r="R50" s="143"/>
      <c r="S50" s="139" t="s">
        <v>234</v>
      </c>
      <c r="T50" s="105"/>
      <c r="U50" s="106"/>
    </row>
    <row r="51" spans="1:21" ht="9.6" customHeight="1">
      <c r="B51" s="378"/>
      <c r="C51" s="379"/>
      <c r="D51" s="116"/>
      <c r="E51" s="116"/>
      <c r="F51" s="116"/>
      <c r="G51" s="116"/>
      <c r="H51" s="117"/>
      <c r="I51" s="384"/>
      <c r="J51" s="385"/>
      <c r="K51" s="132"/>
      <c r="L51" s="138" t="s">
        <v>234</v>
      </c>
      <c r="M51" s="99"/>
      <c r="N51" s="100"/>
      <c r="O51" s="11"/>
      <c r="P51" s="283"/>
      <c r="Q51" s="284"/>
      <c r="R51" s="143"/>
      <c r="S51" s="139" t="s">
        <v>234</v>
      </c>
      <c r="T51" s="107"/>
      <c r="U51" s="108"/>
    </row>
    <row r="52" spans="1:21" ht="9.6" customHeight="1">
      <c r="B52" s="378"/>
      <c r="C52" s="379"/>
      <c r="D52" s="116"/>
      <c r="E52" s="116"/>
      <c r="F52" s="116"/>
      <c r="G52" s="116"/>
      <c r="H52" s="117"/>
      <c r="I52" s="384"/>
      <c r="J52" s="385"/>
      <c r="K52" s="132"/>
      <c r="L52" s="138" t="s">
        <v>234</v>
      </c>
      <c r="M52" s="99"/>
      <c r="N52" s="100"/>
      <c r="O52" s="9"/>
      <c r="P52" s="283"/>
      <c r="Q52" s="284"/>
      <c r="R52" s="143"/>
      <c r="S52" s="139" t="s">
        <v>234</v>
      </c>
      <c r="T52" s="107"/>
      <c r="U52" s="108"/>
    </row>
    <row r="53" spans="1:21" ht="9.6" customHeight="1">
      <c r="B53" s="378"/>
      <c r="C53" s="379"/>
      <c r="D53" s="116"/>
      <c r="E53" s="116"/>
      <c r="F53" s="116"/>
      <c r="G53" s="116"/>
      <c r="H53" s="117"/>
      <c r="I53" s="384"/>
      <c r="J53" s="385"/>
      <c r="K53" s="132"/>
      <c r="L53" s="138" t="s">
        <v>234</v>
      </c>
      <c r="M53" s="101"/>
      <c r="N53" s="102"/>
      <c r="O53" s="9"/>
      <c r="P53" s="283"/>
      <c r="Q53" s="284"/>
      <c r="R53" s="143"/>
      <c r="S53" s="139" t="s">
        <v>234</v>
      </c>
      <c r="T53" s="109"/>
      <c r="U53" s="110"/>
    </row>
    <row r="54" spans="1:21" ht="9.6" customHeight="1">
      <c r="B54" s="378"/>
      <c r="C54" s="379"/>
      <c r="D54" s="116"/>
      <c r="E54" s="116"/>
      <c r="F54" s="116"/>
      <c r="G54" s="116"/>
      <c r="H54" s="117"/>
      <c r="I54" s="340"/>
      <c r="J54" s="386"/>
      <c r="K54" s="142"/>
      <c r="L54" s="138" t="s">
        <v>234</v>
      </c>
      <c r="M54" s="103"/>
      <c r="N54" s="104"/>
      <c r="O54" s="12"/>
      <c r="P54" s="283"/>
      <c r="Q54" s="284"/>
      <c r="R54" s="143"/>
      <c r="S54" s="139" t="s">
        <v>234</v>
      </c>
      <c r="T54" s="109"/>
      <c r="U54" s="110"/>
    </row>
    <row r="55" spans="1:21" ht="9.6" customHeight="1">
      <c r="B55" s="378"/>
      <c r="C55" s="379"/>
      <c r="D55" s="118"/>
      <c r="E55" s="118"/>
      <c r="F55" s="118"/>
      <c r="G55" s="118"/>
      <c r="H55" s="119"/>
      <c r="I55" s="299" t="s">
        <v>271</v>
      </c>
      <c r="J55" s="300"/>
      <c r="K55" s="391"/>
      <c r="L55" s="391"/>
      <c r="M55" s="300"/>
      <c r="N55" s="301"/>
      <c r="P55" s="279"/>
      <c r="Q55" s="280"/>
      <c r="R55" s="143"/>
      <c r="S55" s="139" t="s">
        <v>234</v>
      </c>
      <c r="T55" s="111"/>
      <c r="U55" s="112"/>
    </row>
    <row r="56" spans="1:21" ht="9.6" customHeight="1">
      <c r="B56" s="378"/>
      <c r="C56" s="379"/>
      <c r="D56" s="118"/>
      <c r="E56" s="118"/>
      <c r="F56" s="118"/>
      <c r="G56" s="118"/>
      <c r="H56" s="119"/>
      <c r="I56" s="370" t="s">
        <v>41</v>
      </c>
      <c r="J56" s="371"/>
      <c r="K56" s="34" t="s">
        <v>42</v>
      </c>
      <c r="L56" s="153" t="s">
        <v>28</v>
      </c>
      <c r="M56" s="348" t="s">
        <v>29</v>
      </c>
      <c r="N56" s="449"/>
      <c r="P56" s="279"/>
      <c r="Q56" s="280"/>
      <c r="R56" s="143"/>
      <c r="S56" s="139" t="s">
        <v>234</v>
      </c>
      <c r="T56" s="107"/>
      <c r="U56" s="108"/>
    </row>
    <row r="57" spans="1:21" ht="9.6" customHeight="1">
      <c r="B57" s="378"/>
      <c r="C57" s="379"/>
      <c r="D57" s="118"/>
      <c r="E57" s="118"/>
      <c r="F57" s="118"/>
      <c r="G57" s="118"/>
      <c r="H57" s="119"/>
      <c r="I57" s="446"/>
      <c r="J57" s="447"/>
      <c r="K57" s="40"/>
      <c r="L57" s="40"/>
      <c r="M57" s="450"/>
      <c r="N57" s="451"/>
      <c r="P57" s="279"/>
      <c r="Q57" s="280"/>
      <c r="R57" s="143"/>
      <c r="S57" s="139" t="s">
        <v>234</v>
      </c>
      <c r="T57" s="107"/>
      <c r="U57" s="108"/>
    </row>
    <row r="58" spans="1:21" ht="9.6" customHeight="1">
      <c r="B58" s="403"/>
      <c r="C58" s="404"/>
      <c r="D58" s="120"/>
      <c r="E58" s="120"/>
      <c r="F58" s="120"/>
      <c r="G58" s="120"/>
      <c r="H58" s="119"/>
      <c r="I58" s="340"/>
      <c r="J58" s="411"/>
      <c r="K58" s="39"/>
      <c r="L58" s="39"/>
      <c r="M58" s="386"/>
      <c r="N58" s="416"/>
      <c r="P58" s="279"/>
      <c r="Q58" s="280"/>
      <c r="R58" s="143"/>
      <c r="S58" s="139" t="s">
        <v>234</v>
      </c>
      <c r="T58" s="109"/>
      <c r="U58" s="110"/>
    </row>
    <row r="59" spans="1:21" ht="9.6" customHeight="1" thickBot="1">
      <c r="A59" s="82"/>
      <c r="B59" s="62"/>
      <c r="C59" s="62"/>
      <c r="D59" s="62"/>
      <c r="E59" s="62"/>
      <c r="F59" s="63" t="s">
        <v>53</v>
      </c>
      <c r="G59" s="62"/>
      <c r="H59" s="62"/>
      <c r="I59" s="62"/>
      <c r="J59" s="62"/>
      <c r="K59" s="62"/>
      <c r="L59" s="62"/>
      <c r="M59" s="62"/>
      <c r="N59" s="64"/>
      <c r="P59" s="279"/>
      <c r="Q59" s="280"/>
      <c r="R59" s="143"/>
      <c r="S59" s="139" t="s">
        <v>234</v>
      </c>
      <c r="T59" s="109"/>
      <c r="U59" s="110"/>
    </row>
    <row r="60" spans="1:21" ht="9.6" customHeight="1" thickTop="1">
      <c r="A60" s="61"/>
      <c r="B60" s="417" t="s">
        <v>272</v>
      </c>
      <c r="C60" s="417"/>
      <c r="D60" s="418"/>
      <c r="E60" s="419" t="s">
        <v>273</v>
      </c>
      <c r="F60" s="419"/>
      <c r="G60" s="420" t="s">
        <v>57</v>
      </c>
      <c r="H60" s="421"/>
      <c r="I60" s="81" t="s">
        <v>144</v>
      </c>
      <c r="J60" s="74" t="s">
        <v>59</v>
      </c>
      <c r="K60" s="75"/>
      <c r="L60" s="122"/>
      <c r="M60" s="155"/>
      <c r="N60" s="123"/>
      <c r="P60" s="279"/>
      <c r="Q60" s="280"/>
      <c r="R60" s="143"/>
      <c r="S60" s="139" t="s">
        <v>234</v>
      </c>
      <c r="T60" s="111"/>
      <c r="U60" s="112"/>
    </row>
    <row r="61" spans="1:21" ht="9.6" customHeight="1" thickBot="1">
      <c r="A61" s="61"/>
      <c r="B61" s="387" t="s">
        <v>30</v>
      </c>
      <c r="C61" s="387"/>
      <c r="D61" s="69"/>
      <c r="E61" s="510">
        <f>'CSL Shipping Instructions'!E61:F62</f>
        <v>0</v>
      </c>
      <c r="F61" s="510"/>
      <c r="G61" s="512" t="str">
        <f>'CSL Shipping Instructions'!G61:H61</f>
        <v>Ocean BL</v>
      </c>
      <c r="H61" s="513"/>
      <c r="I61" s="190" t="str">
        <f>'CSL Shipping Instructions'!I61</f>
        <v>FCL/FCL</v>
      </c>
      <c r="J61" s="514" t="str">
        <f>'CSL Shipping Instructions'!J61:K61</f>
        <v>Freight Prepaid</v>
      </c>
      <c r="K61" s="515"/>
      <c r="L61" s="5"/>
      <c r="M61" s="46"/>
      <c r="N61" s="124"/>
      <c r="P61" s="279"/>
      <c r="Q61" s="280"/>
      <c r="R61" s="143"/>
      <c r="S61" s="139" t="s">
        <v>234</v>
      </c>
      <c r="T61" s="107"/>
      <c r="U61" s="108"/>
    </row>
    <row r="62" spans="1:21" ht="9.6" customHeight="1">
      <c r="A62" s="61"/>
      <c r="B62" s="387" t="s">
        <v>31</v>
      </c>
      <c r="C62" s="387"/>
      <c r="D62" s="69"/>
      <c r="E62" s="511"/>
      <c r="F62" s="511"/>
      <c r="G62" s="428" t="s">
        <v>275</v>
      </c>
      <c r="H62" s="429"/>
      <c r="I62" s="429"/>
      <c r="J62" s="429"/>
      <c r="K62" s="429"/>
      <c r="L62" s="429"/>
      <c r="M62" s="429"/>
      <c r="N62" s="430"/>
      <c r="P62" s="279"/>
      <c r="Q62" s="280"/>
      <c r="R62" s="143"/>
      <c r="S62" s="139" t="s">
        <v>234</v>
      </c>
      <c r="T62" s="107"/>
      <c r="U62" s="108"/>
    </row>
    <row r="63" spans="1:21" ht="9.6" customHeight="1">
      <c r="A63" s="61"/>
      <c r="B63" s="383" t="s">
        <v>32</v>
      </c>
      <c r="C63" s="383"/>
      <c r="D63" s="69"/>
      <c r="E63" s="431" t="s">
        <v>274</v>
      </c>
      <c r="F63" s="432"/>
      <c r="G63" s="508" t="str">
        <f>'CSL Shipping Instructions'!G63:H63</f>
        <v>Shipped on Board BL - No</v>
      </c>
      <c r="H63" s="509"/>
      <c r="I63" s="127" t="s">
        <v>46</v>
      </c>
      <c r="J63" s="72"/>
      <c r="K63" s="191" t="str">
        <f>'CSL Shipping Instructions'!K63</f>
        <v>Yes</v>
      </c>
      <c r="L63" s="77" t="s">
        <v>61</v>
      </c>
      <c r="M63" s="73"/>
      <c r="N63" s="192" t="str">
        <f>'CSL Shipping Instructions'!N63</f>
        <v>Yes</v>
      </c>
      <c r="P63" s="279"/>
      <c r="Q63" s="280"/>
      <c r="R63" s="143"/>
      <c r="S63" s="139" t="s">
        <v>234</v>
      </c>
      <c r="T63" s="109"/>
      <c r="U63" s="110"/>
    </row>
    <row r="64" spans="1:21" ht="9.6" customHeight="1">
      <c r="A64" s="61"/>
      <c r="B64" s="387" t="s">
        <v>33</v>
      </c>
      <c r="C64" s="387"/>
      <c r="D64" s="69"/>
      <c r="E64" s="518">
        <f>'CSL Shipping Instructions'!E64:F65</f>
        <v>0</v>
      </c>
      <c r="F64" s="519"/>
      <c r="G64" s="78" t="s">
        <v>23</v>
      </c>
      <c r="H64" s="128" t="s">
        <v>45</v>
      </c>
      <c r="I64" s="126" t="s">
        <v>23</v>
      </c>
      <c r="J64" s="70" t="s">
        <v>45</v>
      </c>
      <c r="K64" s="130"/>
      <c r="L64" s="126" t="s">
        <v>23</v>
      </c>
      <c r="M64" s="70" t="s">
        <v>45</v>
      </c>
      <c r="N64" s="124"/>
      <c r="P64" s="279"/>
      <c r="Q64" s="280"/>
      <c r="R64" s="143"/>
      <c r="S64" s="139" t="s">
        <v>234</v>
      </c>
      <c r="T64" s="109"/>
      <c r="U64" s="110"/>
    </row>
    <row r="65" spans="1:34" ht="9.6" customHeight="1" thickBot="1">
      <c r="A65" s="61"/>
      <c r="B65" s="410" t="s">
        <v>34</v>
      </c>
      <c r="C65" s="410"/>
      <c r="D65" s="69"/>
      <c r="E65" s="520"/>
      <c r="F65" s="521"/>
      <c r="G65" s="197">
        <f>'CSL Shipping Instructions'!G65</f>
        <v>0</v>
      </c>
      <c r="H65" s="198">
        <f>'CSL Shipping Instructions'!H65</f>
        <v>0</v>
      </c>
      <c r="I65" s="199">
        <f>'CSL Shipping Instructions'!I65</f>
        <v>0</v>
      </c>
      <c r="J65" s="196">
        <f>'CSL Shipping Instructions'!J65</f>
        <v>0</v>
      </c>
      <c r="K65" s="131"/>
      <c r="L65" s="199">
        <f>'CSL Shipping Instructions'!L65</f>
        <v>0</v>
      </c>
      <c r="M65" s="199">
        <f>'CSL Shipping Instructions'!M65</f>
        <v>0</v>
      </c>
      <c r="N65" s="125"/>
      <c r="P65" s="279"/>
      <c r="Q65" s="280"/>
      <c r="R65" s="143"/>
      <c r="S65" s="139" t="s">
        <v>234</v>
      </c>
      <c r="T65" s="111"/>
      <c r="U65" s="112"/>
    </row>
    <row r="66" spans="1:34" ht="9.6" customHeight="1" thickBot="1">
      <c r="A66" s="61"/>
      <c r="B66" s="397" t="s">
        <v>35</v>
      </c>
      <c r="C66" s="398"/>
      <c r="D66" s="76">
        <f>SUM(D61:D65)</f>
        <v>0</v>
      </c>
      <c r="E66" s="399"/>
      <c r="F66" s="400"/>
      <c r="G66" s="400"/>
      <c r="H66" s="401"/>
      <c r="I66" s="401"/>
      <c r="J66" s="402"/>
      <c r="K66" s="402"/>
      <c r="L66" s="79"/>
      <c r="M66" s="79"/>
      <c r="N66" s="80"/>
      <c r="P66" s="279"/>
      <c r="Q66" s="280"/>
      <c r="R66" s="143"/>
      <c r="S66" s="139" t="s">
        <v>234</v>
      </c>
      <c r="T66" s="107"/>
      <c r="U66" s="108"/>
    </row>
    <row r="67" spans="1:34" ht="9.6" customHeight="1" thickTop="1">
      <c r="B67" s="18" t="s">
        <v>11</v>
      </c>
      <c r="C67" s="16"/>
      <c r="D67" s="16"/>
      <c r="E67" s="16"/>
      <c r="F67" s="16"/>
      <c r="G67" s="16"/>
      <c r="H67" s="16"/>
      <c r="I67" s="16"/>
      <c r="J67" s="16"/>
      <c r="K67" s="407" t="s">
        <v>38</v>
      </c>
      <c r="L67" s="408"/>
      <c r="M67" s="408"/>
      <c r="N67" s="409"/>
      <c r="P67" s="279"/>
      <c r="Q67" s="280"/>
      <c r="R67" s="143"/>
      <c r="S67" s="139" t="s">
        <v>234</v>
      </c>
      <c r="T67" s="107"/>
      <c r="U67" s="108"/>
    </row>
    <row r="68" spans="1:34" ht="9.6" customHeight="1">
      <c r="B68" s="18" t="s">
        <v>36</v>
      </c>
      <c r="C68" s="16"/>
      <c r="D68" s="16"/>
      <c r="E68" s="16"/>
      <c r="F68" s="16"/>
      <c r="G68" s="16"/>
      <c r="H68" s="16"/>
      <c r="I68" s="16"/>
      <c r="J68" s="16"/>
      <c r="K68" s="28" t="s">
        <v>55</v>
      </c>
      <c r="L68" s="516">
        <f>'CSL Shipping Instructions'!L68:N68</f>
        <v>0</v>
      </c>
      <c r="M68" s="516"/>
      <c r="N68" s="517"/>
      <c r="P68" s="279"/>
      <c r="Q68" s="280"/>
      <c r="R68" s="143"/>
      <c r="S68" s="139" t="s">
        <v>234</v>
      </c>
      <c r="T68" s="109"/>
      <c r="U68" s="110"/>
    </row>
    <row r="69" spans="1:34" ht="9.6" customHeight="1">
      <c r="B69" s="18" t="s">
        <v>12</v>
      </c>
      <c r="C69" s="16"/>
      <c r="D69" s="16"/>
      <c r="E69" s="16"/>
      <c r="F69" s="16"/>
      <c r="G69" s="16"/>
      <c r="H69" s="16"/>
      <c r="I69" s="16"/>
      <c r="J69" s="16"/>
      <c r="K69" s="28" t="s">
        <v>39</v>
      </c>
      <c r="L69" s="516">
        <f>'CSL Shipping Instructions'!L69:N69</f>
        <v>0</v>
      </c>
      <c r="M69" s="516"/>
      <c r="N69" s="517"/>
      <c r="P69" s="279"/>
      <c r="Q69" s="280"/>
      <c r="R69" s="143"/>
      <c r="S69" s="139" t="s">
        <v>234</v>
      </c>
      <c r="T69" s="109"/>
      <c r="U69" s="110"/>
    </row>
    <row r="70" spans="1:34" ht="9.6" customHeight="1">
      <c r="B70" s="18" t="s">
        <v>146</v>
      </c>
      <c r="C70" s="16"/>
      <c r="D70" s="16"/>
      <c r="E70" s="16"/>
      <c r="F70" s="16"/>
      <c r="G70" s="16"/>
      <c r="H70" s="16"/>
      <c r="I70" s="16"/>
      <c r="J70" s="16"/>
      <c r="K70" s="28" t="s">
        <v>40</v>
      </c>
      <c r="L70" s="516">
        <f>'CSL Shipping Instructions'!L70:N70</f>
        <v>0</v>
      </c>
      <c r="M70" s="516"/>
      <c r="N70" s="517"/>
      <c r="P70" s="279"/>
      <c r="Q70" s="280"/>
      <c r="R70" s="143"/>
      <c r="S70" s="139" t="s">
        <v>234</v>
      </c>
      <c r="T70" s="111"/>
      <c r="U70" s="112"/>
    </row>
    <row r="71" spans="1:34" ht="9.6" customHeight="1">
      <c r="B71" s="18" t="s">
        <v>147</v>
      </c>
      <c r="C71" s="16"/>
      <c r="D71" s="16"/>
      <c r="E71" s="16"/>
      <c r="F71" s="16"/>
      <c r="G71" s="16"/>
      <c r="H71" s="16"/>
      <c r="I71" s="16"/>
      <c r="J71" s="16"/>
      <c r="K71" s="29" t="s">
        <v>54</v>
      </c>
      <c r="L71" s="522">
        <f>'CSL Shipping Instructions'!L71:N71</f>
        <v>0</v>
      </c>
      <c r="M71" s="522"/>
      <c r="N71" s="523"/>
      <c r="P71" s="279"/>
      <c r="Q71" s="280"/>
      <c r="R71" s="143"/>
      <c r="S71" s="139" t="s">
        <v>234</v>
      </c>
      <c r="T71" s="107"/>
      <c r="U71" s="108"/>
    </row>
    <row r="72" spans="1:34" ht="9.6" customHeight="1">
      <c r="B72" s="18" t="s">
        <v>60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P72" s="279"/>
      <c r="Q72" s="280"/>
      <c r="R72" s="143"/>
      <c r="S72" s="139" t="s">
        <v>234</v>
      </c>
      <c r="T72" s="107"/>
      <c r="U72" s="108"/>
    </row>
    <row r="73" spans="1:34" ht="9.6" customHeight="1">
      <c r="B73" s="18" t="s">
        <v>37</v>
      </c>
      <c r="C73" s="16"/>
      <c r="D73" s="16"/>
      <c r="E73" s="16"/>
      <c r="F73" s="16"/>
      <c r="G73" s="16"/>
      <c r="H73" s="16"/>
      <c r="I73" s="16"/>
      <c r="J73" s="16"/>
      <c r="K73" s="16"/>
      <c r="N73" s="4"/>
      <c r="P73" s="279"/>
      <c r="Q73" s="280"/>
      <c r="R73" s="143"/>
      <c r="S73" s="139" t="s">
        <v>234</v>
      </c>
      <c r="T73" s="109"/>
      <c r="U73" s="110"/>
    </row>
    <row r="74" spans="1:34" ht="9.6" customHeight="1">
      <c r="A74" s="4"/>
      <c r="B74" s="19" t="s">
        <v>47</v>
      </c>
      <c r="C74" s="16"/>
      <c r="D74" s="16"/>
      <c r="E74" s="16"/>
      <c r="F74" s="16"/>
      <c r="G74" s="16"/>
      <c r="H74" s="16"/>
      <c r="I74" s="16"/>
      <c r="J74" s="16"/>
      <c r="K74" s="16"/>
      <c r="N74" s="4"/>
      <c r="P74" s="279"/>
      <c r="Q74" s="280"/>
      <c r="R74" s="143"/>
      <c r="S74" s="139" t="s">
        <v>234</v>
      </c>
      <c r="T74" s="109"/>
      <c r="U74" s="110"/>
    </row>
    <row r="75" spans="1:34" ht="9.6" customHeight="1">
      <c r="A75" s="4"/>
      <c r="B75" s="41" t="s">
        <v>48</v>
      </c>
      <c r="C75" s="41"/>
      <c r="D75" s="41"/>
      <c r="E75" s="41"/>
      <c r="F75" s="19"/>
      <c r="G75" s="19"/>
      <c r="H75" s="19"/>
      <c r="I75" s="19"/>
      <c r="J75" s="19"/>
      <c r="K75" s="19"/>
      <c r="L75" s="19"/>
      <c r="M75" s="19"/>
      <c r="N75" s="42"/>
      <c r="O75" s="41"/>
      <c r="P75" s="279"/>
      <c r="Q75" s="280"/>
      <c r="R75" s="143"/>
      <c r="S75" s="139" t="s">
        <v>234</v>
      </c>
      <c r="T75" s="111"/>
      <c r="U75" s="112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s="41" customFormat="1" ht="9.6" customHeight="1">
      <c r="A76" s="43"/>
      <c r="B76" s="41" t="s">
        <v>49</v>
      </c>
      <c r="F76" s="19"/>
      <c r="G76" s="19"/>
      <c r="H76" s="19"/>
      <c r="I76" s="19"/>
      <c r="J76" s="19"/>
      <c r="K76" s="19"/>
      <c r="L76" s="19"/>
      <c r="M76" s="19"/>
      <c r="N76" s="42"/>
      <c r="P76" s="279"/>
      <c r="Q76" s="280"/>
      <c r="R76" s="143"/>
      <c r="S76" s="139" t="s">
        <v>234</v>
      </c>
      <c r="T76" s="107"/>
      <c r="U76" s="108"/>
    </row>
    <row r="77" spans="1:34" s="41" customFormat="1" ht="9.6" customHeight="1">
      <c r="A77" s="43"/>
      <c r="B77" s="41" t="s">
        <v>50</v>
      </c>
      <c r="F77" s="19"/>
      <c r="G77" s="19"/>
      <c r="H77" s="19"/>
      <c r="I77" s="19"/>
      <c r="J77" s="19"/>
      <c r="K77" s="19"/>
      <c r="L77" s="19"/>
      <c r="M77" s="19"/>
      <c r="N77" s="44"/>
      <c r="P77" s="279"/>
      <c r="Q77" s="280"/>
      <c r="R77" s="143"/>
      <c r="S77" s="139" t="s">
        <v>234</v>
      </c>
      <c r="T77" s="107"/>
      <c r="U77" s="108"/>
    </row>
    <row r="78" spans="1:34" ht="9.6" customHeight="1">
      <c r="A78" s="4"/>
      <c r="B78" s="405" t="s">
        <v>58</v>
      </c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17"/>
      <c r="P78" s="279"/>
      <c r="Q78" s="280"/>
      <c r="R78" s="143"/>
      <c r="S78" s="139" t="s">
        <v>234</v>
      </c>
      <c r="T78" s="109"/>
      <c r="U78" s="110"/>
    </row>
    <row r="79" spans="1:34" ht="9.6" customHeight="1">
      <c r="A79" s="4"/>
      <c r="F79" s="16"/>
      <c r="G79" s="16"/>
      <c r="H79" s="16"/>
      <c r="I79" s="16"/>
      <c r="J79" s="16"/>
      <c r="K79" s="16"/>
      <c r="L79" s="19" t="s">
        <v>10</v>
      </c>
      <c r="M79" s="16"/>
      <c r="N79" s="17"/>
      <c r="P79" s="279"/>
      <c r="Q79" s="280"/>
      <c r="R79" s="143"/>
      <c r="S79" s="139" t="s">
        <v>234</v>
      </c>
      <c r="T79" s="109"/>
      <c r="U79" s="110"/>
    </row>
    <row r="80" spans="1:34" ht="10.5" customHeight="1">
      <c r="B80" s="20"/>
      <c r="C80" s="21"/>
      <c r="D80" s="21"/>
      <c r="E80" s="448" t="s">
        <v>56</v>
      </c>
      <c r="F80" s="448"/>
      <c r="G80" s="448"/>
      <c r="H80" s="448"/>
      <c r="I80" s="448"/>
      <c r="J80" s="448"/>
      <c r="K80" s="448"/>
      <c r="L80" s="448"/>
      <c r="M80" s="21"/>
      <c r="N80" s="22"/>
      <c r="P80" s="279"/>
      <c r="Q80" s="280"/>
      <c r="R80" s="143"/>
      <c r="S80" s="139" t="s">
        <v>234</v>
      </c>
      <c r="T80" s="109"/>
      <c r="U80" s="110"/>
    </row>
    <row r="81" spans="7:21" ht="9" customHeight="1">
      <c r="P81" s="281"/>
      <c r="Q81" s="282"/>
      <c r="R81" s="143"/>
      <c r="S81" s="139" t="s">
        <v>234</v>
      </c>
      <c r="T81" s="113"/>
      <c r="U81" s="114"/>
    </row>
    <row r="82" spans="7:21" ht="9" customHeight="1">
      <c r="P82" s="281"/>
      <c r="Q82" s="282"/>
      <c r="R82" s="143"/>
      <c r="S82" s="139" t="s">
        <v>234</v>
      </c>
      <c r="T82" s="113"/>
      <c r="U82" s="114"/>
    </row>
    <row r="83" spans="7:21" ht="9" customHeight="1">
      <c r="P83" s="281"/>
      <c r="Q83" s="282"/>
      <c r="R83" s="143"/>
      <c r="S83" s="139" t="s">
        <v>234</v>
      </c>
      <c r="T83" s="113"/>
      <c r="U83" s="114"/>
    </row>
    <row r="84" spans="7:21" ht="9" customHeight="1">
      <c r="P84" s="281"/>
      <c r="Q84" s="282"/>
      <c r="R84" s="143"/>
      <c r="S84" s="139" t="s">
        <v>234</v>
      </c>
      <c r="T84" s="113"/>
      <c r="U84" s="114"/>
    </row>
    <row r="85" spans="7:21" ht="9" customHeight="1">
      <c r="P85" s="281"/>
      <c r="Q85" s="282"/>
      <c r="R85" s="143"/>
      <c r="S85" s="139" t="s">
        <v>234</v>
      </c>
      <c r="T85" s="113"/>
      <c r="U85" s="114"/>
    </row>
    <row r="86" spans="7:21" ht="9" customHeight="1">
      <c r="G86" s="24"/>
      <c r="H86" s="24"/>
      <c r="P86" s="281"/>
      <c r="Q86" s="282"/>
      <c r="R86" s="143"/>
      <c r="S86" s="139" t="s">
        <v>234</v>
      </c>
      <c r="T86" s="113"/>
      <c r="U86" s="114"/>
    </row>
    <row r="87" spans="7:21" ht="9" customHeight="1">
      <c r="G87" s="3"/>
      <c r="H87" s="3"/>
      <c r="P87" s="281"/>
      <c r="Q87" s="282"/>
      <c r="R87" s="143"/>
      <c r="S87" s="139" t="s">
        <v>234</v>
      </c>
      <c r="T87" s="113"/>
      <c r="U87" s="114"/>
    </row>
    <row r="88" spans="7:21" ht="9" customHeight="1">
      <c r="G88" s="10"/>
      <c r="H88" s="10"/>
      <c r="P88" s="281"/>
      <c r="Q88" s="282"/>
      <c r="R88" s="143"/>
      <c r="S88" s="139" t="s">
        <v>234</v>
      </c>
      <c r="T88" s="113"/>
      <c r="U88" s="114"/>
    </row>
    <row r="89" spans="7:21" ht="9" customHeight="1">
      <c r="G89" s="3"/>
      <c r="H89" s="3"/>
      <c r="P89" s="281"/>
      <c r="Q89" s="282"/>
      <c r="R89" s="143"/>
      <c r="S89" s="139" t="s">
        <v>234</v>
      </c>
      <c r="T89" s="113"/>
      <c r="U89" s="114"/>
    </row>
    <row r="90" spans="7:21" ht="9" customHeight="1">
      <c r="G90" s="24"/>
      <c r="H90" s="24"/>
      <c r="P90" s="281"/>
      <c r="Q90" s="282"/>
      <c r="R90" s="143"/>
      <c r="S90" s="139" t="s">
        <v>234</v>
      </c>
      <c r="T90" s="113"/>
      <c r="U90" s="114"/>
    </row>
    <row r="91" spans="7:21" ht="9" customHeight="1">
      <c r="G91" s="3"/>
      <c r="H91" s="3"/>
      <c r="P91" s="281"/>
      <c r="Q91" s="282"/>
      <c r="R91" s="143"/>
      <c r="S91" s="139" t="s">
        <v>234</v>
      </c>
      <c r="T91" s="113"/>
      <c r="U91" s="114"/>
    </row>
    <row r="92" spans="7:21" ht="9" customHeight="1">
      <c r="G92" s="24"/>
      <c r="H92" s="24"/>
      <c r="P92" s="281"/>
      <c r="Q92" s="282"/>
      <c r="R92" s="143"/>
      <c r="S92" s="139" t="s">
        <v>234</v>
      </c>
      <c r="T92" s="113"/>
      <c r="U92" s="114"/>
    </row>
    <row r="93" spans="7:21" ht="9" customHeight="1">
      <c r="P93" s="281"/>
      <c r="Q93" s="282"/>
      <c r="R93" s="143"/>
      <c r="S93" s="139" t="s">
        <v>234</v>
      </c>
      <c r="T93" s="113"/>
      <c r="U93" s="114"/>
    </row>
    <row r="94" spans="7:21" ht="9" customHeight="1">
      <c r="P94" s="281"/>
      <c r="Q94" s="282"/>
      <c r="R94" s="143"/>
      <c r="S94" s="139" t="s">
        <v>234</v>
      </c>
      <c r="T94" s="113"/>
      <c r="U94" s="114"/>
    </row>
    <row r="95" spans="7:21" ht="9" customHeight="1">
      <c r="P95" s="281"/>
      <c r="Q95" s="282"/>
      <c r="R95" s="143"/>
      <c r="S95" s="139" t="s">
        <v>234</v>
      </c>
      <c r="T95" s="113"/>
      <c r="U95" s="114"/>
    </row>
    <row r="96" spans="7:21" ht="9" customHeight="1">
      <c r="P96" s="281"/>
      <c r="Q96" s="282"/>
      <c r="R96" s="143"/>
      <c r="S96" s="139" t="s">
        <v>234</v>
      </c>
      <c r="T96" s="113"/>
      <c r="U96" s="114"/>
    </row>
    <row r="97" spans="16:21" ht="9" customHeight="1">
      <c r="P97" s="281"/>
      <c r="Q97" s="282"/>
      <c r="R97" s="143"/>
      <c r="S97" s="139" t="s">
        <v>234</v>
      </c>
      <c r="T97" s="113"/>
      <c r="U97" s="114"/>
    </row>
    <row r="98" spans="16:21" ht="9" customHeight="1">
      <c r="P98" s="281"/>
      <c r="Q98" s="282"/>
      <c r="R98" s="143"/>
      <c r="S98" s="139" t="s">
        <v>234</v>
      </c>
      <c r="T98" s="113"/>
      <c r="U98" s="114"/>
    </row>
    <row r="99" spans="16:21" ht="9" customHeight="1">
      <c r="P99" s="281"/>
      <c r="Q99" s="282"/>
      <c r="R99" s="143"/>
      <c r="S99" s="139" t="s">
        <v>234</v>
      </c>
      <c r="T99" s="113"/>
      <c r="U99" s="114"/>
    </row>
    <row r="100" spans="16:21" ht="9" customHeight="1">
      <c r="P100" s="281"/>
      <c r="Q100" s="282"/>
      <c r="R100" s="143"/>
      <c r="S100" s="139" t="s">
        <v>234</v>
      </c>
      <c r="T100" s="113"/>
      <c r="U100" s="114"/>
    </row>
    <row r="101" spans="16:21" ht="9" customHeight="1">
      <c r="P101" s="435"/>
      <c r="Q101" s="280"/>
      <c r="R101" s="143"/>
      <c r="S101" s="139" t="s">
        <v>234</v>
      </c>
      <c r="T101" s="113"/>
      <c r="U101" s="114"/>
    </row>
  </sheetData>
  <sheetProtection algorithmName="SHA-512" hashValue="QbGOFMep2jb+rTuln6g++SgiYMsOklLxpqiDVpbhYlTX9oKGxcYl1M/m/EkOtZTpXzG+aMepjZD2a5+2y1Llqw==" saltValue="g56wOaqDat2iXJtzvCCbEg==" spinCount="100000" sheet="1" selectLockedCells="1"/>
  <protectedRanges>
    <protectedRange sqref="L8:N8" name="Range30"/>
    <protectedRange sqref="I26" name="Range28"/>
    <protectedRange sqref="M27:N45 M53:N54 M26" name="Range27"/>
    <protectedRange sqref="L28:L45" name="Range26"/>
    <protectedRange sqref="H48:H54 K28:K45 O46:O47" name="Range25"/>
    <protectedRange sqref="E28:H37 B48:E48 B53:E53 I50:L50 E49:F49 B49:C50 D50:E50 K56:L56 I48:J49 E39:H45 I55:J56 L55 L48 E27 K51:L54" name="Range24"/>
    <protectedRange sqref="D27:D45" name="Range23"/>
    <protectedRange sqref="B27:C45" name="Range22"/>
    <protectedRange sqref="Q35" name="Range21"/>
    <protectedRange sqref="P34" name="Range20"/>
    <protectedRange sqref="P35" name="Range19"/>
    <protectedRange sqref="Q34" name="Range18"/>
    <protectedRange sqref="D23 H23 B20:H22" name="Range7"/>
    <protectedRange sqref="F18:H18" name="Range6"/>
    <protectedRange sqref="C18:D18" name="Range5"/>
    <protectedRange sqref="B14:H17" name="Range4"/>
    <protectedRange sqref="F12:H12" name="Range3"/>
    <protectedRange sqref="C12:D12" name="Range2"/>
    <protectedRange sqref="B8:H11" name="Range1"/>
    <protectedRange sqref="I47" name="Range29_3"/>
    <protectedRange sqref="F47:H47" name="Range24_3"/>
    <protectedRange sqref="T53:U54 T58:U59 T63:U64 T68:U69 T73:U74 T78:U101" name="Range27_1"/>
    <protectedRange sqref="P49:Q50 S50:S101" name="Range24_1"/>
    <protectedRange sqref="R50:R81" name="Range24_3_1"/>
    <protectedRange sqref="K49" name="Range24_2"/>
    <protectedRange sqref="R49" name="Range24_1_1"/>
  </protectedRanges>
  <mergeCells count="157">
    <mergeCell ref="P96:Q96"/>
    <mergeCell ref="P97:Q97"/>
    <mergeCell ref="P98:Q98"/>
    <mergeCell ref="P99:Q99"/>
    <mergeCell ref="P100:Q100"/>
    <mergeCell ref="P101:Q101"/>
    <mergeCell ref="P90:Q90"/>
    <mergeCell ref="P91:Q91"/>
    <mergeCell ref="P92:Q92"/>
    <mergeCell ref="P93:Q93"/>
    <mergeCell ref="P94:Q94"/>
    <mergeCell ref="P95:Q95"/>
    <mergeCell ref="P84:Q84"/>
    <mergeCell ref="P85:Q85"/>
    <mergeCell ref="P86:Q86"/>
    <mergeCell ref="P87:Q87"/>
    <mergeCell ref="P88:Q88"/>
    <mergeCell ref="P89:Q89"/>
    <mergeCell ref="P79:Q79"/>
    <mergeCell ref="E80:L80"/>
    <mergeCell ref="P80:Q80"/>
    <mergeCell ref="P81:Q81"/>
    <mergeCell ref="P82:Q82"/>
    <mergeCell ref="P83:Q83"/>
    <mergeCell ref="P74:Q74"/>
    <mergeCell ref="P75:Q75"/>
    <mergeCell ref="P76:Q76"/>
    <mergeCell ref="P77:Q77"/>
    <mergeCell ref="B78:M78"/>
    <mergeCell ref="P78:Q78"/>
    <mergeCell ref="L70:N70"/>
    <mergeCell ref="P70:Q70"/>
    <mergeCell ref="L71:N71"/>
    <mergeCell ref="P71:Q71"/>
    <mergeCell ref="P72:Q72"/>
    <mergeCell ref="P73:Q73"/>
    <mergeCell ref="K67:N67"/>
    <mergeCell ref="P67:Q67"/>
    <mergeCell ref="L68:N68"/>
    <mergeCell ref="P68:Q68"/>
    <mergeCell ref="L69:N69"/>
    <mergeCell ref="P69:Q69"/>
    <mergeCell ref="B64:C64"/>
    <mergeCell ref="E64:F65"/>
    <mergeCell ref="P64:Q64"/>
    <mergeCell ref="B65:C65"/>
    <mergeCell ref="P65:Q65"/>
    <mergeCell ref="B66:C66"/>
    <mergeCell ref="E66:G66"/>
    <mergeCell ref="H66:I66"/>
    <mergeCell ref="J66:K66"/>
    <mergeCell ref="P66:Q66"/>
    <mergeCell ref="B62:C62"/>
    <mergeCell ref="G62:N62"/>
    <mergeCell ref="P62:Q62"/>
    <mergeCell ref="B63:C63"/>
    <mergeCell ref="E63:F63"/>
    <mergeCell ref="G63:H63"/>
    <mergeCell ref="P63:Q63"/>
    <mergeCell ref="P59:Q59"/>
    <mergeCell ref="B60:D60"/>
    <mergeCell ref="E60:F60"/>
    <mergeCell ref="G60:H60"/>
    <mergeCell ref="P60:Q60"/>
    <mergeCell ref="B61:C61"/>
    <mergeCell ref="E61:F62"/>
    <mergeCell ref="G61:H61"/>
    <mergeCell ref="J61:K61"/>
    <mergeCell ref="P61:Q61"/>
    <mergeCell ref="B57:C57"/>
    <mergeCell ref="I57:J57"/>
    <mergeCell ref="M57:N57"/>
    <mergeCell ref="P57:Q57"/>
    <mergeCell ref="B58:C58"/>
    <mergeCell ref="I58:J58"/>
    <mergeCell ref="M58:N58"/>
    <mergeCell ref="P58:Q58"/>
    <mergeCell ref="B55:C55"/>
    <mergeCell ref="I55:N55"/>
    <mergeCell ref="P55:Q55"/>
    <mergeCell ref="B56:C56"/>
    <mergeCell ref="I56:J56"/>
    <mergeCell ref="M56:N56"/>
    <mergeCell ref="P56:Q56"/>
    <mergeCell ref="B53:C53"/>
    <mergeCell ref="I53:J53"/>
    <mergeCell ref="P53:Q53"/>
    <mergeCell ref="B54:C54"/>
    <mergeCell ref="I54:J54"/>
    <mergeCell ref="P54:Q54"/>
    <mergeCell ref="B51:C51"/>
    <mergeCell ref="I51:J51"/>
    <mergeCell ref="P51:Q51"/>
    <mergeCell ref="B52:C52"/>
    <mergeCell ref="I52:J52"/>
    <mergeCell ref="P52:Q52"/>
    <mergeCell ref="P28:T28"/>
    <mergeCell ref="B48:H48"/>
    <mergeCell ref="I48:N48"/>
    <mergeCell ref="B49:C49"/>
    <mergeCell ref="I49:J49"/>
    <mergeCell ref="P49:Q49"/>
    <mergeCell ref="B50:C50"/>
    <mergeCell ref="I50:J50"/>
    <mergeCell ref="P50:Q50"/>
    <mergeCell ref="Q45:T46"/>
    <mergeCell ref="F47:K47"/>
    <mergeCell ref="B25:C25"/>
    <mergeCell ref="E25:E26"/>
    <mergeCell ref="F25:K26"/>
    <mergeCell ref="M25:M26"/>
    <mergeCell ref="F23:G23"/>
    <mergeCell ref="I23:K23"/>
    <mergeCell ref="M23:N23"/>
    <mergeCell ref="P25:T25"/>
    <mergeCell ref="P27:T27"/>
    <mergeCell ref="C12:D12"/>
    <mergeCell ref="F12:H12"/>
    <mergeCell ref="I12:J12"/>
    <mergeCell ref="P12:T12"/>
    <mergeCell ref="I13:K13"/>
    <mergeCell ref="C18:D18"/>
    <mergeCell ref="F18:H18"/>
    <mergeCell ref="I18:K18"/>
    <mergeCell ref="L18:N18"/>
    <mergeCell ref="P18:T18"/>
    <mergeCell ref="P13:T13"/>
    <mergeCell ref="P14:T14"/>
    <mergeCell ref="I16:K16"/>
    <mergeCell ref="P16:T16"/>
    <mergeCell ref="I17:K17"/>
    <mergeCell ref="P17:T17"/>
    <mergeCell ref="G2:K3"/>
    <mergeCell ref="H4:J4"/>
    <mergeCell ref="E5:K6"/>
    <mergeCell ref="L7:N8"/>
    <mergeCell ref="I8:K8"/>
    <mergeCell ref="L9:N9"/>
    <mergeCell ref="I10:K10"/>
    <mergeCell ref="L10:N10"/>
    <mergeCell ref="P10:T10"/>
    <mergeCell ref="I11:J11"/>
    <mergeCell ref="L11:N11"/>
    <mergeCell ref="Q11:S11"/>
    <mergeCell ref="E19:H19"/>
    <mergeCell ref="F24:G24"/>
    <mergeCell ref="I24:K24"/>
    <mergeCell ref="M24:N24"/>
    <mergeCell ref="I20:K20"/>
    <mergeCell ref="L20:N20"/>
    <mergeCell ref="P20:T20"/>
    <mergeCell ref="I22:K22"/>
    <mergeCell ref="L22:N22"/>
    <mergeCell ref="P24:T24"/>
    <mergeCell ref="P21:T21"/>
    <mergeCell ref="O22:O23"/>
    <mergeCell ref="P22:T23"/>
  </mergeCells>
  <dataValidations count="14">
    <dataValidation allowBlank="1" showErrorMessage="1" promptTitle="Freight As Arranged" prompt="Select from Drop-down. If FREIGHT PREPAID is YES, SELECT NO here. Select Yes only if Freight term in BL should be shown as Freight As Arranged." sqref="K15" xr:uid="{00000000-0002-0000-0300-000000000000}"/>
    <dataValidation allowBlank="1" showErrorMessage="1" promptTitle="Type of package" prompt="Select from drop-down" sqref="D26" xr:uid="{00000000-0002-0000-0300-000001000000}"/>
    <dataValidation type="list" allowBlank="1" showInputMessage="1" showErrorMessage="1" prompt="Select C if Celsius; F is Fahrenheit" sqref="L50:L54 S50:S101" xr:uid="{00000000-0002-0000-0300-000002000000}">
      <formula1>"C,F"</formula1>
    </dataValidation>
    <dataValidation allowBlank="1" showInputMessage="1" showErrorMessage="1" prompt="Please do NOT use + (plus) if value is positive; use ONLY - (minus) if the value is negative" sqref="K50:K54 R50:R101" xr:uid="{00000000-0002-0000-0300-000003000000}"/>
    <dataValidation allowBlank="1" showInputMessage="1" showErrorMessage="1" promptTitle="Seal no.s" prompt="Insert seal No. here" sqref="E27:E47" xr:uid="{00000000-0002-0000-0300-000004000000}"/>
    <dataValidation allowBlank="1" showErrorMessage="1" promptTitle="Type of Movement" prompt="Select from drop-down" sqref="I17:K17" xr:uid="{00000000-0002-0000-0300-000005000000}"/>
    <dataValidation allowBlank="1" showErrorMessage="1" promptTitle="Freight Prepaid" prompt="Select from drop-down" sqref="J14" xr:uid="{00000000-0002-0000-0300-000006000000}"/>
    <dataValidation allowBlank="1" showErrorMessage="1" promptTitle="Service Type" prompt="Choose from Drop down" sqref="I61" xr:uid="{00000000-0002-0000-0300-000007000000}"/>
    <dataValidation allowBlank="1" showErrorMessage="1" promptTitle="Type  of Bill of Lading" prompt="Choose from Drop-down" sqref="G61:H61" xr:uid="{00000000-0002-0000-0300-000008000000}"/>
    <dataValidation allowBlank="1" showErrorMessage="1" promptTitle="SOB BL " prompt="Select from drop-down" sqref="G63:H63" xr:uid="{00000000-0002-0000-0300-000009000000}"/>
    <dataValidation allowBlank="1" showErrorMessage="1" promptTitle="Precarriage" prompt="Select from dropdown" sqref="L18:N18" xr:uid="{00000000-0002-0000-0300-00000A000000}"/>
    <dataValidation allowBlank="1" showErrorMessage="1" prompt="select" sqref="I20:N20 L22:N22" xr:uid="{00000000-0002-0000-0300-00000B000000}"/>
    <dataValidation allowBlank="1" showErrorMessage="1" sqref="J15 J61:K61 K63 N63" xr:uid="{00000000-0002-0000-0300-00000C000000}"/>
    <dataValidation allowBlank="1" showErrorMessage="1" promptTitle="Select UOM of Weight" prompt="select from drop-down" sqref="L26 N26" xr:uid="{00000000-0002-0000-0300-00000D000000}"/>
  </dataValidation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62"/>
  <sheetViews>
    <sheetView workbookViewId="0">
      <selection activeCell="D12" sqref="D12"/>
    </sheetView>
  </sheetViews>
  <sheetFormatPr defaultRowHeight="13.2"/>
  <cols>
    <col min="1" max="1" width="24.375" bestFit="1" customWidth="1"/>
    <col min="2" max="2" width="5.375" bestFit="1" customWidth="1"/>
    <col min="3" max="3" width="6.375" bestFit="1" customWidth="1"/>
    <col min="4" max="4" width="7.25" bestFit="1" customWidth="1"/>
    <col min="5" max="5" width="7.125" bestFit="1" customWidth="1"/>
    <col min="6" max="6" width="7.375" bestFit="1" customWidth="1"/>
    <col min="7" max="7" width="5.75" bestFit="1" customWidth="1"/>
    <col min="8" max="8" width="7.125" bestFit="1" customWidth="1"/>
    <col min="9" max="9" width="8.875" bestFit="1" customWidth="1"/>
    <col min="10" max="10" width="9.375" bestFit="1" customWidth="1"/>
    <col min="11" max="11" width="8.625" bestFit="1" customWidth="1"/>
    <col min="12" max="12" width="13.25" bestFit="1" customWidth="1"/>
    <col min="13" max="13" width="4.875" bestFit="1" customWidth="1"/>
    <col min="14" max="14" width="7.75" bestFit="1" customWidth="1"/>
    <col min="15" max="15" width="8.625" bestFit="1" customWidth="1"/>
    <col min="16" max="16" width="6" bestFit="1" customWidth="1"/>
    <col min="17" max="17" width="7.75" bestFit="1" customWidth="1"/>
    <col min="18" max="18" width="10.875" bestFit="1" customWidth="1"/>
    <col min="19" max="19" width="5.625" bestFit="1" customWidth="1"/>
    <col min="20" max="20" width="4.875" bestFit="1" customWidth="1"/>
    <col min="21" max="21" width="6.625" bestFit="1" customWidth="1"/>
    <col min="22" max="23" width="5.625" bestFit="1" customWidth="1"/>
    <col min="24" max="24" width="9.875" bestFit="1" customWidth="1"/>
    <col min="25" max="25" width="10.25" bestFit="1" customWidth="1"/>
    <col min="26" max="26" width="5.125" bestFit="1" customWidth="1"/>
    <col min="27" max="27" width="6.25" bestFit="1" customWidth="1"/>
    <col min="28" max="28" width="4.625" bestFit="1" customWidth="1"/>
    <col min="29" max="29" width="4.375" bestFit="1" customWidth="1"/>
    <col min="30" max="30" width="11.375" bestFit="1" customWidth="1"/>
    <col min="31" max="31" width="7.75" bestFit="1" customWidth="1"/>
    <col min="32" max="32" width="7.625" bestFit="1" customWidth="1"/>
    <col min="33" max="33" width="11" bestFit="1" customWidth="1"/>
    <col min="34" max="34" width="7.875" bestFit="1" customWidth="1"/>
    <col min="35" max="35" width="4.875" bestFit="1" customWidth="1"/>
    <col min="36" max="36" width="7.375" bestFit="1" customWidth="1"/>
    <col min="37" max="37" width="5.875" bestFit="1" customWidth="1"/>
    <col min="38" max="38" width="12" bestFit="1" customWidth="1"/>
    <col min="39" max="39" width="8.625" bestFit="1" customWidth="1"/>
    <col min="40" max="40" width="7.375" bestFit="1" customWidth="1"/>
    <col min="41" max="41" width="7" bestFit="1" customWidth="1"/>
    <col min="42" max="42" width="5.625" bestFit="1" customWidth="1"/>
    <col min="43" max="43" width="5.25" bestFit="1" customWidth="1"/>
    <col min="44" max="44" width="5.625" bestFit="1" customWidth="1"/>
    <col min="45" max="45" width="4.375" bestFit="1" customWidth="1"/>
    <col min="46" max="46" width="6.625" bestFit="1" customWidth="1"/>
    <col min="47" max="47" width="4.875" bestFit="1" customWidth="1"/>
    <col min="48" max="48" width="12.875" bestFit="1" customWidth="1"/>
    <col min="49" max="49" width="10.375" bestFit="1" customWidth="1"/>
    <col min="50" max="50" width="13.125" bestFit="1" customWidth="1"/>
    <col min="51" max="51" width="10.75" bestFit="1" customWidth="1"/>
    <col min="52" max="52" width="10.875" bestFit="1" customWidth="1"/>
    <col min="53" max="53" width="10.25" bestFit="1" customWidth="1"/>
    <col min="54" max="54" width="4.875" bestFit="1" customWidth="1"/>
    <col min="55" max="55" width="5.375" bestFit="1" customWidth="1"/>
    <col min="56" max="56" width="24.375" bestFit="1" customWidth="1"/>
  </cols>
  <sheetData>
    <row r="1" spans="1:1">
      <c r="A1" s="1" t="s">
        <v>150</v>
      </c>
    </row>
    <row r="2" spans="1:1">
      <c r="A2" s="1" t="s">
        <v>151</v>
      </c>
    </row>
    <row r="3" spans="1:1">
      <c r="A3" s="1" t="s">
        <v>154</v>
      </c>
    </row>
    <row r="4" spans="1:1">
      <c r="A4" s="1" t="s">
        <v>255</v>
      </c>
    </row>
    <row r="5" spans="1:1">
      <c r="A5" s="1" t="s">
        <v>153</v>
      </c>
    </row>
    <row r="6" spans="1:1">
      <c r="A6" s="1" t="s">
        <v>155</v>
      </c>
    </row>
    <row r="7" spans="1:1">
      <c r="A7" s="1" t="s">
        <v>156</v>
      </c>
    </row>
    <row r="8" spans="1:1">
      <c r="A8" s="1" t="s">
        <v>200</v>
      </c>
    </row>
    <row r="9" spans="1:1">
      <c r="A9" s="1" t="s">
        <v>158</v>
      </c>
    </row>
    <row r="10" spans="1:1">
      <c r="A10" s="1" t="s">
        <v>253</v>
      </c>
    </row>
    <row r="11" spans="1:1">
      <c r="A11" s="1" t="s">
        <v>157</v>
      </c>
    </row>
    <row r="12" spans="1:1">
      <c r="A12" s="1" t="s">
        <v>159</v>
      </c>
    </row>
    <row r="13" spans="1:1">
      <c r="A13" s="1" t="s">
        <v>160</v>
      </c>
    </row>
    <row r="14" spans="1:1">
      <c r="A14" s="1" t="s">
        <v>152</v>
      </c>
    </row>
    <row r="15" spans="1:1">
      <c r="A15" s="1" t="s">
        <v>166</v>
      </c>
    </row>
    <row r="16" spans="1:1">
      <c r="A16" s="1" t="s">
        <v>161</v>
      </c>
    </row>
    <row r="17" spans="1:1">
      <c r="A17" s="1" t="s">
        <v>165</v>
      </c>
    </row>
    <row r="18" spans="1:1">
      <c r="A18" s="1" t="s">
        <v>162</v>
      </c>
    </row>
    <row r="19" spans="1:1">
      <c r="A19" s="1" t="s">
        <v>170</v>
      </c>
    </row>
    <row r="20" spans="1:1">
      <c r="A20" s="1" t="s">
        <v>171</v>
      </c>
    </row>
    <row r="21" spans="1:1">
      <c r="A21" s="1" t="s">
        <v>168</v>
      </c>
    </row>
    <row r="22" spans="1:1">
      <c r="A22" s="1" t="s">
        <v>167</v>
      </c>
    </row>
    <row r="23" spans="1:1">
      <c r="A23" s="1" t="s">
        <v>172</v>
      </c>
    </row>
    <row r="24" spans="1:1">
      <c r="A24" s="1" t="s">
        <v>169</v>
      </c>
    </row>
    <row r="25" spans="1:1">
      <c r="A25" s="1" t="s">
        <v>163</v>
      </c>
    </row>
    <row r="26" spans="1:1">
      <c r="A26" s="1" t="s">
        <v>164</v>
      </c>
    </row>
    <row r="27" spans="1:1">
      <c r="A27" s="1" t="s">
        <v>173</v>
      </c>
    </row>
    <row r="28" spans="1:1">
      <c r="A28" s="1" t="s">
        <v>238</v>
      </c>
    </row>
    <row r="29" spans="1:1">
      <c r="A29" s="1" t="s">
        <v>199</v>
      </c>
    </row>
    <row r="30" spans="1:1">
      <c r="A30" s="1" t="s">
        <v>174</v>
      </c>
    </row>
    <row r="31" spans="1:1">
      <c r="A31" s="1" t="s">
        <v>252</v>
      </c>
    </row>
    <row r="32" spans="1:1">
      <c r="A32" s="1" t="s">
        <v>175</v>
      </c>
    </row>
    <row r="33" spans="1:1">
      <c r="A33" s="1" t="s">
        <v>176</v>
      </c>
    </row>
    <row r="34" spans="1:1">
      <c r="A34" s="1" t="s">
        <v>179</v>
      </c>
    </row>
    <row r="35" spans="1:1">
      <c r="A35" s="1" t="s">
        <v>254</v>
      </c>
    </row>
    <row r="36" spans="1:1">
      <c r="A36" s="1" t="s">
        <v>178</v>
      </c>
    </row>
    <row r="37" spans="1:1">
      <c r="A37" s="1" t="s">
        <v>177</v>
      </c>
    </row>
    <row r="38" spans="1:1">
      <c r="A38" s="1" t="s">
        <v>181</v>
      </c>
    </row>
    <row r="39" spans="1:1">
      <c r="A39" s="1" t="s">
        <v>180</v>
      </c>
    </row>
    <row r="40" spans="1:1">
      <c r="A40" s="1" t="s">
        <v>204</v>
      </c>
    </row>
    <row r="41" spans="1:1">
      <c r="A41" s="1" t="s">
        <v>182</v>
      </c>
    </row>
    <row r="42" spans="1:1">
      <c r="A42" s="1" t="s">
        <v>186</v>
      </c>
    </row>
    <row r="43" spans="1:1">
      <c r="A43" s="1" t="s">
        <v>187</v>
      </c>
    </row>
    <row r="44" spans="1:1">
      <c r="A44" s="1" t="s">
        <v>183</v>
      </c>
    </row>
    <row r="45" spans="1:1">
      <c r="A45" s="1" t="s">
        <v>202</v>
      </c>
    </row>
    <row r="46" spans="1:1">
      <c r="A46" s="1" t="s">
        <v>184</v>
      </c>
    </row>
    <row r="47" spans="1:1">
      <c r="A47" s="1" t="s">
        <v>185</v>
      </c>
    </row>
    <row r="48" spans="1:1">
      <c r="A48" s="1" t="s">
        <v>201</v>
      </c>
    </row>
    <row r="49" spans="1:1">
      <c r="A49" s="1" t="s">
        <v>239</v>
      </c>
    </row>
    <row r="50" spans="1:1">
      <c r="A50" s="1" t="s">
        <v>188</v>
      </c>
    </row>
    <row r="51" spans="1:1">
      <c r="A51" s="1" t="s">
        <v>189</v>
      </c>
    </row>
    <row r="52" spans="1:1">
      <c r="A52" s="1" t="s">
        <v>190</v>
      </c>
    </row>
    <row r="53" spans="1:1">
      <c r="A53" s="1" t="s">
        <v>191</v>
      </c>
    </row>
    <row r="54" spans="1:1">
      <c r="A54" s="1" t="s">
        <v>192</v>
      </c>
    </row>
    <row r="55" spans="1:1">
      <c r="A55" s="1" t="s">
        <v>198</v>
      </c>
    </row>
    <row r="56" spans="1:1">
      <c r="A56" s="1" t="s">
        <v>203</v>
      </c>
    </row>
    <row r="57" spans="1:1">
      <c r="A57" s="1" t="s">
        <v>193</v>
      </c>
    </row>
    <row r="58" spans="1:1">
      <c r="A58" s="1" t="s">
        <v>194</v>
      </c>
    </row>
    <row r="59" spans="1:1">
      <c r="A59" s="1" t="s">
        <v>195</v>
      </c>
    </row>
    <row r="60" spans="1:1">
      <c r="A60" s="1" t="s">
        <v>196</v>
      </c>
    </row>
    <row r="61" spans="1:1">
      <c r="A61" s="1" t="s">
        <v>240</v>
      </c>
    </row>
    <row r="62" spans="1:1">
      <c r="A62" s="1" t="s">
        <v>197</v>
      </c>
    </row>
  </sheetData>
  <sortState xmlns:xlrd2="http://schemas.microsoft.com/office/spreadsheetml/2017/richdata2" ref="A1:A62">
    <sortCondition ref="A1:A6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2"/>
  <sheetViews>
    <sheetView zoomScale="112" zoomScaleNormal="112" workbookViewId="0">
      <selection sqref="A1:A92"/>
    </sheetView>
  </sheetViews>
  <sheetFormatPr defaultRowHeight="13.2"/>
  <cols>
    <col min="1" max="1" width="25.25" style="66" customWidth="1"/>
    <col min="2" max="2" width="20.375" style="41" bestFit="1" customWidth="1"/>
  </cols>
  <sheetData>
    <row r="1" spans="1:2">
      <c r="A1" s="41" t="s">
        <v>62</v>
      </c>
      <c r="B1" s="41" t="s">
        <v>228</v>
      </c>
    </row>
    <row r="2" spans="1:2">
      <c r="A2" s="41" t="s">
        <v>128</v>
      </c>
      <c r="B2" s="41" t="s">
        <v>129</v>
      </c>
    </row>
    <row r="3" spans="1:2">
      <c r="A3" s="41" t="s">
        <v>77</v>
      </c>
      <c r="B3" s="41" t="s">
        <v>130</v>
      </c>
    </row>
    <row r="4" spans="1:2">
      <c r="A4" s="41" t="s">
        <v>68</v>
      </c>
      <c r="B4" s="41" t="s">
        <v>132</v>
      </c>
    </row>
    <row r="5" spans="1:2">
      <c r="A5" s="41" t="s">
        <v>81</v>
      </c>
      <c r="B5" s="41" t="s">
        <v>133</v>
      </c>
    </row>
    <row r="6" spans="1:2">
      <c r="A6" s="41" t="s">
        <v>120</v>
      </c>
      <c r="B6" s="41" t="s">
        <v>134</v>
      </c>
    </row>
    <row r="7" spans="1:2">
      <c r="A7" s="41" t="s">
        <v>91</v>
      </c>
      <c r="B7" s="41" t="s">
        <v>135</v>
      </c>
    </row>
    <row r="8" spans="1:2">
      <c r="A8" s="41" t="s">
        <v>119</v>
      </c>
      <c r="B8" s="41" t="s">
        <v>136</v>
      </c>
    </row>
    <row r="9" spans="1:2">
      <c r="A9" s="41" t="s">
        <v>241</v>
      </c>
      <c r="B9" s="41" t="s">
        <v>131</v>
      </c>
    </row>
    <row r="10" spans="1:2">
      <c r="A10" s="41" t="s">
        <v>64</v>
      </c>
      <c r="B10" s="41" t="s">
        <v>137</v>
      </c>
    </row>
    <row r="11" spans="1:2">
      <c r="A11" s="41" t="s">
        <v>80</v>
      </c>
      <c r="B11" s="41" t="s">
        <v>122</v>
      </c>
    </row>
    <row r="12" spans="1:2">
      <c r="A12" s="41" t="s">
        <v>95</v>
      </c>
      <c r="B12" s="41" t="s">
        <v>229</v>
      </c>
    </row>
    <row r="13" spans="1:2">
      <c r="A13" s="41" t="s">
        <v>69</v>
      </c>
      <c r="B13" s="41" t="s">
        <v>230</v>
      </c>
    </row>
    <row r="14" spans="1:2">
      <c r="A14" s="41" t="s">
        <v>82</v>
      </c>
    </row>
    <row r="15" spans="1:2">
      <c r="A15" s="41" t="s">
        <v>215</v>
      </c>
    </row>
    <row r="16" spans="1:2">
      <c r="A16" s="41" t="s">
        <v>116</v>
      </c>
    </row>
    <row r="17" spans="1:1">
      <c r="A17" s="41" t="s">
        <v>227</v>
      </c>
    </row>
    <row r="18" spans="1:1">
      <c r="A18" s="41" t="s">
        <v>126</v>
      </c>
    </row>
    <row r="19" spans="1:1">
      <c r="A19" s="41" t="s">
        <v>89</v>
      </c>
    </row>
    <row r="20" spans="1:1">
      <c r="A20" s="41" t="s">
        <v>212</v>
      </c>
    </row>
    <row r="21" spans="1:1">
      <c r="A21" s="41" t="s">
        <v>101</v>
      </c>
    </row>
    <row r="22" spans="1:1">
      <c r="A22" s="41" t="s">
        <v>225</v>
      </c>
    </row>
    <row r="23" spans="1:1">
      <c r="A23" s="41" t="s">
        <v>76</v>
      </c>
    </row>
    <row r="24" spans="1:1">
      <c r="A24" s="41" t="s">
        <v>242</v>
      </c>
    </row>
    <row r="25" spans="1:1">
      <c r="A25" s="41" t="s">
        <v>114</v>
      </c>
    </row>
    <row r="26" spans="1:1">
      <c r="A26" s="41" t="s">
        <v>96</v>
      </c>
    </row>
    <row r="27" spans="1:1">
      <c r="A27" s="41" t="s">
        <v>127</v>
      </c>
    </row>
    <row r="28" spans="1:1">
      <c r="A28" s="41" t="s">
        <v>148</v>
      </c>
    </row>
    <row r="29" spans="1:1">
      <c r="A29" s="41" t="s">
        <v>90</v>
      </c>
    </row>
    <row r="30" spans="1:1">
      <c r="A30" s="41" t="s">
        <v>243</v>
      </c>
    </row>
    <row r="31" spans="1:1">
      <c r="A31" s="41" t="s">
        <v>224</v>
      </c>
    </row>
    <row r="32" spans="1:1">
      <c r="A32" s="41" t="s">
        <v>92</v>
      </c>
    </row>
    <row r="33" spans="1:1">
      <c r="A33" s="41" t="s">
        <v>63</v>
      </c>
    </row>
    <row r="34" spans="1:1">
      <c r="A34" s="41" t="s">
        <v>73</v>
      </c>
    </row>
    <row r="35" spans="1:1">
      <c r="A35" s="41" t="s">
        <v>117</v>
      </c>
    </row>
    <row r="36" spans="1:1">
      <c r="A36" s="41" t="s">
        <v>98</v>
      </c>
    </row>
    <row r="37" spans="1:1">
      <c r="A37" s="41" t="s">
        <v>124</v>
      </c>
    </row>
    <row r="38" spans="1:1">
      <c r="A38" s="41" t="s">
        <v>72</v>
      </c>
    </row>
    <row r="39" spans="1:1">
      <c r="A39" s="41" t="s">
        <v>99</v>
      </c>
    </row>
    <row r="40" spans="1:1">
      <c r="A40" s="41" t="s">
        <v>123</v>
      </c>
    </row>
    <row r="41" spans="1:1">
      <c r="A41" s="41" t="s">
        <v>78</v>
      </c>
    </row>
    <row r="42" spans="1:1">
      <c r="A42" s="41" t="s">
        <v>74</v>
      </c>
    </row>
    <row r="43" spans="1:1">
      <c r="A43" s="41" t="s">
        <v>100</v>
      </c>
    </row>
    <row r="44" spans="1:1">
      <c r="A44" s="41" t="s">
        <v>121</v>
      </c>
    </row>
    <row r="45" spans="1:1">
      <c r="A45" s="41" t="s">
        <v>97</v>
      </c>
    </row>
    <row r="46" spans="1:1">
      <c r="A46" s="41" t="s">
        <v>244</v>
      </c>
    </row>
    <row r="47" spans="1:1">
      <c r="A47" s="41" t="s">
        <v>115</v>
      </c>
    </row>
    <row r="48" spans="1:1">
      <c r="A48" s="41" t="s">
        <v>149</v>
      </c>
    </row>
    <row r="49" spans="1:1">
      <c r="A49" s="41" t="s">
        <v>105</v>
      </c>
    </row>
    <row r="50" spans="1:1">
      <c r="A50" s="41" t="s">
        <v>226</v>
      </c>
    </row>
    <row r="51" spans="1:1">
      <c r="A51" s="41" t="s">
        <v>245</v>
      </c>
    </row>
    <row r="52" spans="1:1">
      <c r="A52" s="41" t="s">
        <v>65</v>
      </c>
    </row>
    <row r="53" spans="1:1">
      <c r="A53" s="41" t="s">
        <v>246</v>
      </c>
    </row>
    <row r="54" spans="1:1">
      <c r="A54" s="41" t="s">
        <v>66</v>
      </c>
    </row>
    <row r="55" spans="1:1">
      <c r="A55" s="41" t="s">
        <v>83</v>
      </c>
    </row>
    <row r="56" spans="1:1">
      <c r="A56" s="41" t="s">
        <v>220</v>
      </c>
    </row>
    <row r="57" spans="1:1">
      <c r="A57" s="41" t="s">
        <v>221</v>
      </c>
    </row>
    <row r="58" spans="1:1">
      <c r="A58" s="41" t="s">
        <v>222</v>
      </c>
    </row>
    <row r="59" spans="1:1">
      <c r="A59" s="41" t="s">
        <v>111</v>
      </c>
    </row>
    <row r="60" spans="1:1">
      <c r="A60" s="41" t="s">
        <v>110</v>
      </c>
    </row>
    <row r="61" spans="1:1">
      <c r="A61" s="41" t="s">
        <v>102</v>
      </c>
    </row>
    <row r="62" spans="1:1">
      <c r="A62" s="41" t="s">
        <v>223</v>
      </c>
    </row>
    <row r="63" spans="1:1">
      <c r="A63" s="41" t="s">
        <v>70</v>
      </c>
    </row>
    <row r="64" spans="1:1">
      <c r="A64" s="41" t="s">
        <v>118</v>
      </c>
    </row>
    <row r="65" spans="1:1">
      <c r="A65" s="41" t="s">
        <v>106</v>
      </c>
    </row>
    <row r="66" spans="1:1">
      <c r="A66" s="41" t="s">
        <v>86</v>
      </c>
    </row>
    <row r="67" spans="1:1">
      <c r="A67" s="41" t="s">
        <v>214</v>
      </c>
    </row>
    <row r="68" spans="1:1">
      <c r="A68" s="41" t="s">
        <v>113</v>
      </c>
    </row>
    <row r="69" spans="1:1">
      <c r="A69" s="41" t="s">
        <v>93</v>
      </c>
    </row>
    <row r="70" spans="1:1">
      <c r="A70" s="41" t="s">
        <v>247</v>
      </c>
    </row>
    <row r="71" spans="1:1">
      <c r="A71" s="41" t="s">
        <v>84</v>
      </c>
    </row>
    <row r="72" spans="1:1">
      <c r="A72" s="41" t="s">
        <v>79</v>
      </c>
    </row>
    <row r="73" spans="1:1">
      <c r="A73" s="41" t="s">
        <v>85</v>
      </c>
    </row>
    <row r="74" spans="1:1">
      <c r="A74" s="41" t="s">
        <v>216</v>
      </c>
    </row>
    <row r="75" spans="1:1">
      <c r="A75" s="41" t="s">
        <v>107</v>
      </c>
    </row>
    <row r="76" spans="1:1">
      <c r="A76" s="41" t="s">
        <v>108</v>
      </c>
    </row>
    <row r="77" spans="1:1">
      <c r="A77" s="41" t="s">
        <v>75</v>
      </c>
    </row>
    <row r="78" spans="1:1">
      <c r="A78" s="41" t="s">
        <v>71</v>
      </c>
    </row>
    <row r="79" spans="1:1">
      <c r="A79" s="41" t="s">
        <v>219</v>
      </c>
    </row>
    <row r="80" spans="1:1">
      <c r="A80" s="41" t="s">
        <v>94</v>
      </c>
    </row>
    <row r="81" spans="1:1">
      <c r="A81" s="41" t="s">
        <v>125</v>
      </c>
    </row>
    <row r="82" spans="1:1">
      <c r="A82" s="41" t="s">
        <v>112</v>
      </c>
    </row>
    <row r="83" spans="1:1">
      <c r="A83" s="41" t="s">
        <v>217</v>
      </c>
    </row>
    <row r="84" spans="1:1">
      <c r="A84" s="41" t="s">
        <v>218</v>
      </c>
    </row>
    <row r="85" spans="1:1">
      <c r="A85" s="41" t="s">
        <v>103</v>
      </c>
    </row>
    <row r="86" spans="1:1">
      <c r="A86" s="41" t="s">
        <v>213</v>
      </c>
    </row>
    <row r="87" spans="1:1">
      <c r="A87" s="41" t="s">
        <v>67</v>
      </c>
    </row>
    <row r="88" spans="1:1">
      <c r="A88" s="41" t="s">
        <v>104</v>
      </c>
    </row>
    <row r="89" spans="1:1">
      <c r="A89" s="41" t="s">
        <v>88</v>
      </c>
    </row>
    <row r="90" spans="1:1">
      <c r="A90" s="41" t="s">
        <v>87</v>
      </c>
    </row>
    <row r="91" spans="1:1">
      <c r="A91" s="41" t="s">
        <v>109</v>
      </c>
    </row>
    <row r="92" spans="1:1">
      <c r="A92" s="41" t="s">
        <v>248</v>
      </c>
    </row>
  </sheetData>
  <sortState xmlns:xlrd2="http://schemas.microsoft.com/office/spreadsheetml/2017/richdata2" ref="B1:B13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CSL Shipping Instructions</vt:lpstr>
      <vt:lpstr>Additional Sheet 1</vt:lpstr>
      <vt:lpstr>Additional Sheet 2</vt:lpstr>
      <vt:lpstr>Additional Sheet 3</vt:lpstr>
      <vt:lpstr>Sheet3</vt:lpstr>
      <vt:lpstr>packing</vt:lpstr>
      <vt:lpstr>ports</vt:lpstr>
      <vt:lpstr>'Additional Sheet 1'!Print_Area</vt:lpstr>
      <vt:lpstr>'Additional Sheet 2'!Print_Area</vt:lpstr>
      <vt:lpstr>'Additional Sheet 3'!Print_Area</vt:lpstr>
      <vt:lpstr>'CSL Shipping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Nandakumar K</dc:creator>
  <cp:lastModifiedBy>Aksha</cp:lastModifiedBy>
  <cp:lastPrinted>2020-02-10T06:40:27Z</cp:lastPrinted>
  <dcterms:created xsi:type="dcterms:W3CDTF">2020-02-02T09:45:11Z</dcterms:created>
  <dcterms:modified xsi:type="dcterms:W3CDTF">2021-10-20T09:24:29Z</dcterms:modified>
</cp:coreProperties>
</file>