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Mail OUT\3RD OFF\PORT DOCUMENTS\JEDDAH\24 NOV. 2021 PRE ARRIVAL JEDDAH\24.11.2021 JEDDAH\"/>
    </mc:Choice>
  </mc:AlternateContent>
  <bookViews>
    <workbookView xWindow="480" yWindow="30" windowWidth="12120" windowHeight="912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E8" i="2" l="1"/>
  <c r="N18" i="2" l="1"/>
  <c r="M19" i="2"/>
  <c r="L19" i="2"/>
  <c r="N17" i="2"/>
  <c r="K18" i="2"/>
  <c r="K17" i="2"/>
  <c r="J19" i="2"/>
  <c r="I19" i="2"/>
  <c r="F19" i="2"/>
  <c r="E19" i="2"/>
  <c r="C19" i="2"/>
  <c r="B19" i="2"/>
  <c r="G18" i="2"/>
  <c r="G17" i="2"/>
  <c r="D18" i="2"/>
  <c r="D17" i="2"/>
  <c r="D19" i="2" s="1"/>
  <c r="E5" i="2"/>
  <c r="G19" i="2" l="1"/>
  <c r="N19" i="2"/>
  <c r="K19" i="2"/>
  <c r="E6" i="2"/>
  <c r="E7" i="2"/>
  <c r="E9" i="2"/>
  <c r="E4" i="2"/>
</calcChain>
</file>

<file path=xl/sharedStrings.xml><?xml version="1.0" encoding="utf-8"?>
<sst xmlns="http://schemas.openxmlformats.org/spreadsheetml/2006/main" count="267" uniqueCount="232">
  <si>
    <t>Tropical</t>
    <phoneticPr fontId="1" type="noConversion"/>
  </si>
  <si>
    <t>Fresh</t>
    <phoneticPr fontId="1" type="noConversion"/>
  </si>
  <si>
    <t>Summer</t>
    <phoneticPr fontId="1" type="noConversion"/>
  </si>
  <si>
    <t>Winter</t>
    <phoneticPr fontId="1" type="noConversion"/>
  </si>
  <si>
    <t>TF         FW</t>
    <phoneticPr fontId="1" type="noConversion"/>
  </si>
  <si>
    <t xml:space="preserve">T           SW   </t>
    <phoneticPr fontId="1" type="noConversion"/>
  </si>
  <si>
    <t xml:space="preserve">F           FW   </t>
    <phoneticPr fontId="1" type="noConversion"/>
  </si>
  <si>
    <t>S           SW</t>
    <phoneticPr fontId="1" type="noConversion"/>
  </si>
  <si>
    <t>W         SW</t>
    <phoneticPr fontId="1" type="noConversion"/>
  </si>
  <si>
    <t>Ship Buider:</t>
  </si>
  <si>
    <t>Yard No:</t>
  </si>
  <si>
    <t>Propeller:</t>
  </si>
  <si>
    <t>Full propeller Immersion :</t>
  </si>
  <si>
    <t>RPM/Engine Speed Constant:</t>
  </si>
  <si>
    <t>Bow Thruster Tunnel Clear At:</t>
  </si>
  <si>
    <t>Load Displacement:</t>
  </si>
  <si>
    <t>Summer Deadweight:</t>
  </si>
  <si>
    <t>Light Displacement:</t>
  </si>
  <si>
    <t>Draft/Freeboard Constant :</t>
  </si>
  <si>
    <t>Light Draft :</t>
  </si>
  <si>
    <t>Fresh Water Allowance:</t>
  </si>
  <si>
    <t>Bow Thruster Output:</t>
  </si>
  <si>
    <t>Bow Thruster Type:</t>
  </si>
  <si>
    <t>Anchors:</t>
  </si>
  <si>
    <t>Anchor Cable:</t>
  </si>
  <si>
    <t>Lifeboat Capacity:</t>
  </si>
  <si>
    <t>Rescue Boat:</t>
  </si>
  <si>
    <t>liferaft Capacity:</t>
  </si>
  <si>
    <t>Harbour Manoeuvring</t>
  </si>
  <si>
    <t>Dead Slow</t>
  </si>
  <si>
    <t>Slow</t>
  </si>
  <si>
    <t>Half</t>
  </si>
  <si>
    <t>Full</t>
  </si>
  <si>
    <t>Table</t>
  </si>
  <si>
    <t xml:space="preserve">L O A           :  </t>
  </si>
  <si>
    <t>Length Reg :</t>
  </si>
  <si>
    <t>Length B.P  :</t>
  </si>
  <si>
    <t>Breadth Reg:</t>
  </si>
  <si>
    <t>Breadth Mid:</t>
  </si>
  <si>
    <t>Bow-Bridge :</t>
  </si>
  <si>
    <t>Bridge-AFT :</t>
  </si>
  <si>
    <t>DRAFT</t>
  </si>
  <si>
    <t>DISPL</t>
  </si>
  <si>
    <t>D W T</t>
  </si>
  <si>
    <t>F'BOARD</t>
  </si>
  <si>
    <t>Block Coefficient at Full Load:</t>
  </si>
  <si>
    <t>Speed</t>
  </si>
  <si>
    <t>Suez Canal GRT</t>
  </si>
  <si>
    <t>Suez Canal NRT</t>
  </si>
  <si>
    <t>TANK  CAPACITY</t>
  </si>
  <si>
    <t xml:space="preserve">Delivered:         </t>
  </si>
  <si>
    <t xml:space="preserve">I M O   No:        </t>
  </si>
  <si>
    <t xml:space="preserve">Launched:        </t>
  </si>
  <si>
    <t xml:space="preserve">Keel  Laid:        </t>
  </si>
  <si>
    <t xml:space="preserve">Panam N R T:     </t>
  </si>
  <si>
    <t xml:space="preserve">Panam G R T:    </t>
  </si>
  <si>
    <t xml:space="preserve">G R T:                   </t>
  </si>
  <si>
    <t xml:space="preserve">N R T:                                   </t>
  </si>
  <si>
    <t>HFO:</t>
  </si>
  <si>
    <t>DO:</t>
  </si>
  <si>
    <t>LO:</t>
  </si>
  <si>
    <t>FW(Dom):</t>
  </si>
  <si>
    <t>FW(BLR):</t>
  </si>
  <si>
    <t>Ballast:</t>
  </si>
  <si>
    <t>cu.m</t>
  </si>
  <si>
    <t>@0.950</t>
  </si>
  <si>
    <t>@0.880</t>
  </si>
  <si>
    <t>@0.954</t>
  </si>
  <si>
    <t>@1.000</t>
  </si>
  <si>
    <t>@1.001</t>
  </si>
  <si>
    <t>@1.025</t>
  </si>
  <si>
    <t>@ 95%</t>
  </si>
  <si>
    <t>@ 100%</t>
  </si>
  <si>
    <t>HOLD VOLUME IN CU.M &amp;CARBON DIOXIDE QUANTITY</t>
  </si>
  <si>
    <t>5H</t>
  </si>
  <si>
    <t>6H</t>
  </si>
  <si>
    <t>7H</t>
  </si>
  <si>
    <t>8H</t>
  </si>
  <si>
    <t>E/Room Inci.Eng.Casing</t>
  </si>
  <si>
    <t>Maximum 20'Loading</t>
  </si>
  <si>
    <t>Maximum 40'Loading</t>
  </si>
  <si>
    <t xml:space="preserve">  Maximum 40'Loading</t>
  </si>
  <si>
    <t>20'</t>
  </si>
  <si>
    <t>40'</t>
  </si>
  <si>
    <t>TEU</t>
  </si>
  <si>
    <t>On deck</t>
  </si>
  <si>
    <t>In Hold</t>
  </si>
  <si>
    <t>Total</t>
  </si>
  <si>
    <t>Container Capacity @4 tiers on Deck</t>
  </si>
  <si>
    <t>Container Capacity @5 tiers on Deck</t>
  </si>
  <si>
    <t xml:space="preserve">    Maximum 20'Loading</t>
  </si>
  <si>
    <t>HATCH   COVER   SIZE   AND   WEIGHT</t>
  </si>
  <si>
    <t>1F</t>
  </si>
  <si>
    <t>FEU only Bays:</t>
  </si>
  <si>
    <t>Lashing Bridge located between bays :</t>
  </si>
  <si>
    <t>Light Ship Weight:</t>
  </si>
  <si>
    <t>Stores  and Constant:</t>
  </si>
  <si>
    <t>Depth Reg   :</t>
  </si>
  <si>
    <t>Depth Mid   :</t>
  </si>
  <si>
    <t>RPM</t>
  </si>
  <si>
    <t>in Kts</t>
  </si>
  <si>
    <t>9H</t>
  </si>
  <si>
    <t>10H</t>
  </si>
  <si>
    <t>1H</t>
  </si>
  <si>
    <t>2H</t>
  </si>
  <si>
    <t>3H</t>
  </si>
  <si>
    <t>4H</t>
  </si>
  <si>
    <t>1A</t>
  </si>
  <si>
    <t>2F - 3A, 9A, 10F - 10A</t>
  </si>
  <si>
    <t>4F - 9F</t>
  </si>
  <si>
    <t>12.628 x 30.450 mm</t>
  </si>
  <si>
    <t>12.628 x 40.530 / 45.928 mm</t>
  </si>
  <si>
    <t>12.628 x 40.530 mm</t>
  </si>
  <si>
    <t>45 t</t>
  </si>
  <si>
    <t>Bay 02: 28, Bay 06: 30, Bay 10: 32, Bay 14: 34, Bay 18: 32, Bay 22: 34, Bay 26 to 62: 38 each, Bay 66: 47, Bay 70: 49, Bay 74 and 78: 46</t>
  </si>
  <si>
    <t>Bay 82 and 86: 38 each,</t>
  </si>
  <si>
    <t>Each bay, except 01 fwd.</t>
  </si>
  <si>
    <t>43363.3 mt</t>
  </si>
  <si>
    <t>Hatch 1F - 2F</t>
  </si>
  <si>
    <t>20'(8'6")</t>
  </si>
  <si>
    <t>100 t</t>
  </si>
  <si>
    <t>24-24-24-19.5-3.5-2.5-2.5</t>
  </si>
  <si>
    <t>40'(8'6")</t>
  </si>
  <si>
    <t>160 t</t>
  </si>
  <si>
    <t>30.5-30.5-30.5-30.5-26.5-8-3.5</t>
  </si>
  <si>
    <t>Hatch 2A - 3A</t>
  </si>
  <si>
    <t>24-24-24-18-2.5-2.5-2.5-2.5</t>
  </si>
  <si>
    <t>30.5-30.5-30.5-30.5-30.5-19-12-3.5-3.5</t>
  </si>
  <si>
    <t>Hatches 3F - 10A</t>
  </si>
  <si>
    <t>24-24-24-15.5-2.5-2.5-2.5-2.5-2.5</t>
  </si>
  <si>
    <t>30.5-30.5-30.5-21-17-17-6.5-3.5-3.5</t>
  </si>
  <si>
    <t>The weigh ditribution may vary if the location of CG is not changed (raised).</t>
  </si>
  <si>
    <t>VCG</t>
  </si>
  <si>
    <t>LCG</t>
  </si>
  <si>
    <t>BAY/ROW/TIER</t>
  </si>
  <si>
    <t xml:space="preserve">TEU only: </t>
  </si>
  <si>
    <t>Tier 1 (82) to 7 (98): 832, Tier 8 (96): 720, Tier 9 (98): 576.</t>
  </si>
  <si>
    <t>Tier 1 (82): 432, Tier 2(84) to Tier 7 (94): 434, Tier 8 (96): 380, Tier 9(98): 306.</t>
  </si>
  <si>
    <t>TPC Load:</t>
  </si>
  <si>
    <t>ME Power</t>
  </si>
  <si>
    <t>ME model</t>
  </si>
  <si>
    <t>AE</t>
  </si>
  <si>
    <t>Ahead</t>
  </si>
  <si>
    <r>
      <t xml:space="preserve">Reefer Points total  </t>
    </r>
    <r>
      <rPr>
        <b/>
        <sz val="10"/>
        <color rgb="FFFF0000"/>
        <rFont val="Times New Roman"/>
        <family val="1"/>
        <charset val="161"/>
      </rPr>
      <t>800</t>
    </r>
    <r>
      <rPr>
        <b/>
        <sz val="10"/>
        <rFont val="Times New Roman"/>
        <family val="1"/>
        <charset val="161"/>
      </rPr>
      <t xml:space="preserve"> nos. 440v/32A  Located  at Bay Nos: </t>
    </r>
  </si>
  <si>
    <t>Maximum / minimum air draft from baseline</t>
  </si>
  <si>
    <t>Mast Tilted</t>
  </si>
  <si>
    <t>Mast Top</t>
  </si>
  <si>
    <t>Minimum  GM Required at All Times 1.0 m.</t>
  </si>
  <si>
    <r>
      <t xml:space="preserve">Note:Each bottle weight </t>
    </r>
    <r>
      <rPr>
        <b/>
        <sz val="10"/>
        <color rgb="FFFF0000"/>
        <rFont val="Times New Roman"/>
        <family val="1"/>
        <charset val="161"/>
      </rPr>
      <t>80.2</t>
    </r>
    <r>
      <rPr>
        <b/>
        <sz val="10"/>
        <rFont val="Times New Roman"/>
        <family val="1"/>
        <charset val="161"/>
      </rPr>
      <t xml:space="preserve"> kgs</t>
    </r>
  </si>
  <si>
    <t>SHIP'S PARTICULARS- M.V THALASSA HELLAS</t>
  </si>
  <si>
    <t>STACKWEIGHT LIMITS on hatch covers</t>
  </si>
  <si>
    <t>Critical RPM(only if damper fails):</t>
  </si>
  <si>
    <t>Summer</t>
  </si>
  <si>
    <t>Reefer capacity</t>
  </si>
  <si>
    <t>on deck</t>
  </si>
  <si>
    <t>under deck</t>
  </si>
  <si>
    <t>total plugs</t>
  </si>
  <si>
    <r>
      <t xml:space="preserve">Owner: </t>
    </r>
    <r>
      <rPr>
        <b/>
        <sz val="10"/>
        <color rgb="FF00B050"/>
        <rFont val="Times New Roman"/>
        <family val="1"/>
      </rPr>
      <t xml:space="preserve"> </t>
    </r>
  </si>
  <si>
    <t xml:space="preserve">Port of Registry:     </t>
  </si>
  <si>
    <r>
      <t xml:space="preserve">Official Number: </t>
    </r>
    <r>
      <rPr>
        <b/>
        <sz val="10"/>
        <color rgb="FF00B050"/>
        <rFont val="Times New Roman"/>
        <family val="1"/>
      </rPr>
      <t xml:space="preserve"> </t>
    </r>
  </si>
  <si>
    <r>
      <t>Call Sign:</t>
    </r>
    <r>
      <rPr>
        <b/>
        <sz val="10"/>
        <color rgb="FF00B050"/>
        <rFont val="Times New Roman"/>
        <family val="1"/>
      </rPr>
      <t xml:space="preserve">  </t>
    </r>
  </si>
  <si>
    <r>
      <t>MMSI:</t>
    </r>
    <r>
      <rPr>
        <b/>
        <sz val="10"/>
        <color rgb="FF00B050"/>
        <rFont val="Times New Roman"/>
        <family val="1"/>
      </rPr>
      <t xml:space="preserve">  </t>
    </r>
  </si>
  <si>
    <r>
      <t xml:space="preserve">Inmarsat FBB Tel No: </t>
    </r>
    <r>
      <rPr>
        <b/>
        <sz val="10"/>
        <color rgb="FF00B050"/>
        <rFont val="Times New Roman"/>
        <family val="1"/>
      </rPr>
      <t xml:space="preserve"> </t>
    </r>
  </si>
  <si>
    <r>
      <t xml:space="preserve">Inmarsat C No (1): </t>
    </r>
    <r>
      <rPr>
        <b/>
        <sz val="10"/>
        <color rgb="FF00B050"/>
        <rFont val="Times New Roman"/>
        <family val="1"/>
      </rPr>
      <t xml:space="preserve"> </t>
    </r>
  </si>
  <si>
    <r>
      <t xml:space="preserve">Inmarsat C No (2): </t>
    </r>
    <r>
      <rPr>
        <b/>
        <sz val="10"/>
        <color rgb="FF00B050"/>
        <rFont val="Times New Roman"/>
        <family val="1"/>
      </rPr>
      <t xml:space="preserve"> </t>
    </r>
  </si>
  <si>
    <r>
      <t xml:space="preserve">Email:   </t>
    </r>
    <r>
      <rPr>
        <b/>
        <sz val="10"/>
        <color rgb="FF00B050"/>
        <rFont val="Times New Roman"/>
        <family val="1"/>
      </rPr>
      <t xml:space="preserve"> </t>
    </r>
  </si>
  <si>
    <r>
      <t xml:space="preserve">Class With: </t>
    </r>
    <r>
      <rPr>
        <b/>
        <sz val="10"/>
        <color rgb="FF00B050"/>
        <rFont val="Times New Roman"/>
        <family val="1"/>
      </rPr>
      <t xml:space="preserve"> </t>
    </r>
  </si>
  <si>
    <t xml:space="preserve">Cert Accdm for persons:     </t>
  </si>
  <si>
    <t>Service Speed max :</t>
  </si>
  <si>
    <t>Endurance Range max :</t>
  </si>
  <si>
    <t>1 unit FWD</t>
  </si>
  <si>
    <t>VLSFO 100%</t>
  </si>
  <si>
    <t>LSMGO 100%</t>
  </si>
  <si>
    <t>Fresh water</t>
  </si>
  <si>
    <t>SLUDGE 100%</t>
  </si>
  <si>
    <t>WATER BALLAST 100%</t>
  </si>
  <si>
    <t>S&amp;C SHIPPING INC</t>
  </si>
  <si>
    <t>MONROVIA</t>
  </si>
  <si>
    <t>5LAC9</t>
  </si>
  <si>
    <t>463732673</t>
  </si>
  <si>
    <t>463732675</t>
  </si>
  <si>
    <t>SHIP'S PARTICULARS- M.V. SC MEMPHIS</t>
  </si>
  <si>
    <t>master.scmemphis@om-email.net</t>
  </si>
  <si>
    <t>DNV</t>
  </si>
  <si>
    <t>11060KW (14820HP)</t>
  </si>
  <si>
    <t>1 x 25 persons</t>
  </si>
  <si>
    <t>Starboard side</t>
  </si>
  <si>
    <t>2 x 20 persons, 1 x 6 persons</t>
  </si>
  <si>
    <t>16403 T</t>
  </si>
  <si>
    <t>PEENE-WERFT GmbH</t>
  </si>
  <si>
    <t>MAN B&amp;W DIESEL ENGINE 7S50MC-C</t>
  </si>
  <si>
    <t>STX 6L23 DIESEL ENGINE 4 STROKE/780KW</t>
  </si>
  <si>
    <t>MAN D2866E DIESEL ENGINE/132KW</t>
  </si>
  <si>
    <t>4 BLADE F.P.P., diam=5500 mm.</t>
  </si>
  <si>
    <t>154.6m</t>
  </si>
  <si>
    <t>146.7m</t>
  </si>
  <si>
    <t>25.0m</t>
  </si>
  <si>
    <t>14.215m</t>
  </si>
  <si>
    <t>140.4m</t>
  </si>
  <si>
    <t>14.2m</t>
  </si>
  <si>
    <t>700KW (940HP)</t>
  </si>
  <si>
    <t>56-67</t>
  </si>
  <si>
    <t>1 x 5183 kg, 1 X 5186 kg</t>
  </si>
  <si>
    <t>64 mm in diam, ttl length 605 mtrs.</t>
  </si>
  <si>
    <t>Type   :      Full Cellular Container Vsl</t>
  </si>
  <si>
    <t>F=4.5m A=6.3m</t>
  </si>
  <si>
    <t>4 blade CPP Diameter 1550mm    1770 RPM</t>
  </si>
  <si>
    <t>STT 002 CP (CONTROLLABLE PITCH)</t>
  </si>
  <si>
    <r>
      <t>178.5m</t>
    </r>
    <r>
      <rPr>
        <vertAlign val="superscript"/>
        <sz val="10"/>
        <rFont val="宋体"/>
      </rPr>
      <t>3</t>
    </r>
  </si>
  <si>
    <t>39.5m3</t>
  </si>
  <si>
    <r>
      <t>1545.9m</t>
    </r>
    <r>
      <rPr>
        <vertAlign val="superscript"/>
        <sz val="10"/>
        <rFont val="宋体"/>
      </rPr>
      <t>3</t>
    </r>
  </si>
  <si>
    <r>
      <t>233.4m</t>
    </r>
    <r>
      <rPr>
        <vertAlign val="superscript"/>
        <sz val="10"/>
        <rFont val="宋体"/>
      </rPr>
      <t>3</t>
    </r>
  </si>
  <si>
    <t>32.6T/cm</t>
  </si>
  <si>
    <t>5.215m</t>
  </si>
  <si>
    <t>9.00m</t>
  </si>
  <si>
    <r>
      <t>6931.2m</t>
    </r>
    <r>
      <rPr>
        <vertAlign val="superscript"/>
        <sz val="10"/>
        <rFont val="宋体"/>
      </rPr>
      <t>3</t>
    </r>
  </si>
  <si>
    <t>pitch = 5049 mm, weight = 15300 kg.</t>
  </si>
  <si>
    <t>22444T</t>
  </si>
  <si>
    <t>6023T</t>
  </si>
  <si>
    <t>70T</t>
  </si>
  <si>
    <t>172mm</t>
  </si>
  <si>
    <t>16403T</t>
  </si>
  <si>
    <t>14308T</t>
  </si>
  <si>
    <t>4650T</t>
  </si>
  <si>
    <t>15257.07T</t>
  </si>
  <si>
    <t>11741.75T</t>
  </si>
  <si>
    <t>12715T</t>
  </si>
  <si>
    <t>3.5 m draft fwd.</t>
  </si>
  <si>
    <t>11 x 27,500, 11 x 27,500</t>
  </si>
  <si>
    <t>5.84m</t>
  </si>
  <si>
    <t>48.2m/39.2m</t>
  </si>
  <si>
    <t>CAPT GONZALES MARIO RINO 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</si>
</sst>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00\ &quot;btls&quot;"/>
    <numFmt numFmtId="166" formatCode="0.000"/>
    <numFmt numFmtId="167" formatCode="&quot;$&quot;#,##0.00"/>
    <numFmt numFmtId="168" formatCode="0;[Red]0"/>
  </numFmts>
  <fonts count="36">
    <font>
      <sz val="12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sz val="10"/>
      <name val="Times New Roman"/>
      <family val="1"/>
    </font>
    <font>
      <sz val="10"/>
      <name val="宋体"/>
      <charset val="134"/>
    </font>
    <font>
      <sz val="10"/>
      <name val="宋体"/>
    </font>
    <font>
      <b/>
      <sz val="10"/>
      <name val="宋体"/>
    </font>
    <font>
      <b/>
      <sz val="10"/>
      <name val="Times New Roman"/>
      <family val="1"/>
    </font>
    <font>
      <b/>
      <sz val="10"/>
      <name val="宋体"/>
      <charset val="134"/>
    </font>
    <font>
      <b/>
      <sz val="10"/>
      <color indexed="12"/>
      <name val="宋体"/>
    </font>
    <font>
      <sz val="10"/>
      <color indexed="12"/>
      <name val="宋体"/>
    </font>
    <font>
      <b/>
      <u/>
      <sz val="16"/>
      <name val="Times New Roman"/>
      <family val="1"/>
    </font>
    <font>
      <b/>
      <sz val="9"/>
      <name val="宋体"/>
    </font>
    <font>
      <sz val="10"/>
      <color rgb="FFFF0000"/>
      <name val="Times New Roman"/>
      <family val="1"/>
    </font>
    <font>
      <sz val="10"/>
      <color rgb="FFFF0000"/>
      <name val="宋体"/>
    </font>
    <font>
      <b/>
      <sz val="10"/>
      <color rgb="FFFF0000"/>
      <name val="宋体"/>
    </font>
    <font>
      <b/>
      <sz val="10"/>
      <color rgb="FFFF0000"/>
      <name val="Times New Roman"/>
      <family val="1"/>
      <charset val="161"/>
    </font>
    <font>
      <b/>
      <sz val="10"/>
      <name val="Times New Roman"/>
      <family val="1"/>
      <charset val="161"/>
    </font>
    <font>
      <b/>
      <sz val="12"/>
      <name val="Times New Roman"/>
      <family val="1"/>
      <charset val="161"/>
    </font>
    <font>
      <b/>
      <sz val="9"/>
      <name val="Times New Roman"/>
      <family val="1"/>
      <charset val="161"/>
    </font>
    <font>
      <b/>
      <sz val="8"/>
      <color rgb="FFFF0000"/>
      <name val="Times New Roman"/>
      <family val="1"/>
      <charset val="161"/>
    </font>
    <font>
      <b/>
      <sz val="11"/>
      <name val="Times New Roman"/>
      <family val="1"/>
    </font>
    <font>
      <b/>
      <sz val="11"/>
      <name val="Times New Roman"/>
      <family val="1"/>
      <charset val="161"/>
    </font>
    <font>
      <b/>
      <sz val="8"/>
      <name val="Times New Roman"/>
      <family val="1"/>
    </font>
    <font>
      <b/>
      <sz val="12"/>
      <color rgb="FF0070C0"/>
      <name val="Times New Roman"/>
      <family val="1"/>
    </font>
    <font>
      <b/>
      <sz val="12"/>
      <color rgb="FF0070C0"/>
      <name val="宋体"/>
      <charset val="134"/>
    </font>
    <font>
      <b/>
      <sz val="10"/>
      <color rgb="FF00B050"/>
      <name val="宋体"/>
    </font>
    <font>
      <sz val="10"/>
      <color rgb="FF00B050"/>
      <name val="宋体"/>
    </font>
    <font>
      <b/>
      <sz val="10"/>
      <color rgb="FF00B050"/>
      <name val="Times New Roman"/>
      <family val="1"/>
      <charset val="161"/>
    </font>
    <font>
      <sz val="10"/>
      <color rgb="FF00B050"/>
      <name val="宋体"/>
      <charset val="134"/>
    </font>
    <font>
      <sz val="10"/>
      <color rgb="FF00B050"/>
      <name val="Times New Roman"/>
      <family val="1"/>
    </font>
    <font>
      <b/>
      <sz val="10"/>
      <color rgb="FF00B050"/>
      <name val="Times New Roman"/>
      <family val="1"/>
    </font>
    <font>
      <sz val="11"/>
      <name val="宋体"/>
    </font>
    <font>
      <b/>
      <sz val="12"/>
      <name val="宋体"/>
    </font>
    <font>
      <vertAlign val="superscript"/>
      <sz val="10"/>
      <name val="宋体"/>
    </font>
    <font>
      <b/>
      <sz val="7"/>
      <name val="宋体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8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3" fillId="0" borderId="0" xfId="0" quotePrefix="1" applyFont="1" applyBorder="1"/>
    <xf numFmtId="164" fontId="13" fillId="0" borderId="0" xfId="0" applyNumberFormat="1" applyFont="1" applyBorder="1"/>
    <xf numFmtId="0" fontId="13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Border="1" applyAlignment="1"/>
    <xf numFmtId="0" fontId="5" fillId="0" borderId="5" xfId="0" applyFont="1" applyBorder="1" applyAlignment="1"/>
    <xf numFmtId="0" fontId="6" fillId="0" borderId="0" xfId="0" applyFont="1" applyBorder="1" applyAlignment="1"/>
    <xf numFmtId="0" fontId="3" fillId="0" borderId="3" xfId="0" applyFont="1" applyBorder="1" applyAlignment="1">
      <alignment horizontal="right" shrinkToFit="1"/>
    </xf>
    <xf numFmtId="0" fontId="4" fillId="0" borderId="3" xfId="0" applyFont="1" applyBorder="1" applyAlignment="1">
      <alignment horizontal="right" shrinkToFit="1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5" fillId="0" borderId="5" xfId="0" applyFont="1" applyBorder="1" applyAlignment="1"/>
    <xf numFmtId="0" fontId="17" fillId="0" borderId="0" xfId="0" applyFont="1" applyBorder="1" applyAlignment="1">
      <alignment wrapText="1"/>
    </xf>
    <xf numFmtId="0" fontId="16" fillId="0" borderId="6" xfId="0" applyFont="1" applyBorder="1"/>
    <xf numFmtId="0" fontId="9" fillId="0" borderId="9" xfId="0" applyFont="1" applyBorder="1" applyAlignment="1"/>
    <xf numFmtId="0" fontId="5" fillId="0" borderId="9" xfId="0" applyFont="1" applyBorder="1" applyAlignment="1">
      <alignment horizontal="left"/>
    </xf>
    <xf numFmtId="0" fontId="5" fillId="0" borderId="9" xfId="0" applyFont="1" applyBorder="1" applyAlignment="1"/>
    <xf numFmtId="0" fontId="6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4" fillId="0" borderId="9" xfId="0" applyFont="1" applyBorder="1" applyAlignment="1"/>
    <xf numFmtId="0" fontId="5" fillId="0" borderId="9" xfId="0" applyFont="1" applyBorder="1"/>
    <xf numFmtId="0" fontId="6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4" fillId="0" borderId="8" xfId="0" applyFont="1" applyBorder="1"/>
    <xf numFmtId="0" fontId="17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17" fillId="0" borderId="11" xfId="0" applyFont="1" applyBorder="1"/>
    <xf numFmtId="0" fontId="7" fillId="0" borderId="8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49" fontId="4" fillId="0" borderId="9" xfId="0" applyNumberFormat="1" applyFont="1" applyBorder="1" applyAlignment="1">
      <alignment horizontal="left"/>
    </xf>
    <xf numFmtId="0" fontId="3" fillId="0" borderId="11" xfId="0" applyFont="1" applyBorder="1"/>
    <xf numFmtId="164" fontId="16" fillId="0" borderId="11" xfId="0" applyNumberFormat="1" applyFont="1" applyBorder="1"/>
    <xf numFmtId="0" fontId="3" fillId="0" borderId="11" xfId="0" applyFont="1" applyBorder="1" applyAlignment="1">
      <alignment horizontal="center"/>
    </xf>
    <xf numFmtId="9" fontId="17" fillId="0" borderId="11" xfId="0" applyNumberFormat="1" applyFont="1" applyBorder="1" applyAlignment="1">
      <alignment horizontal="center"/>
    </xf>
    <xf numFmtId="0" fontId="16" fillId="0" borderId="11" xfId="0" applyFont="1" applyBorder="1"/>
    <xf numFmtId="0" fontId="17" fillId="0" borderId="11" xfId="0" quotePrefix="1" applyFont="1" applyBorder="1"/>
    <xf numFmtId="0" fontId="16" fillId="0" borderId="11" xfId="0" applyFont="1" applyBorder="1" applyAlignment="1">
      <alignment horizontal="center"/>
    </xf>
    <xf numFmtId="0" fontId="18" fillId="0" borderId="11" xfId="0" applyFont="1" applyBorder="1"/>
    <xf numFmtId="0" fontId="3" fillId="0" borderId="11" xfId="0" applyFont="1" applyFill="1" applyBorder="1" applyAlignment="1"/>
    <xf numFmtId="0" fontId="17" fillId="0" borderId="11" xfId="0" applyFont="1" applyBorder="1" applyAlignment="1"/>
    <xf numFmtId="0" fontId="17" fillId="0" borderId="11" xfId="0" applyFont="1" applyBorder="1" applyAlignment="1">
      <alignment horizontal="center"/>
    </xf>
    <xf numFmtId="0" fontId="20" fillId="0" borderId="9" xfId="0" applyFont="1" applyBorder="1"/>
    <xf numFmtId="0" fontId="2" fillId="0" borderId="9" xfId="0" applyFont="1" applyBorder="1"/>
    <xf numFmtId="0" fontId="3" fillId="0" borderId="9" xfId="0" applyFont="1" applyBorder="1" applyAlignment="1"/>
    <xf numFmtId="0" fontId="16" fillId="0" borderId="11" xfId="0" applyFont="1" applyBorder="1" applyAlignment="1">
      <alignment horizontal="left"/>
    </xf>
    <xf numFmtId="0" fontId="16" fillId="0" borderId="11" xfId="0" applyFont="1" applyBorder="1" applyAlignment="1"/>
    <xf numFmtId="0" fontId="3" fillId="0" borderId="11" xfId="0" applyFont="1" applyBorder="1" applyAlignment="1"/>
    <xf numFmtId="0" fontId="17" fillId="0" borderId="11" xfId="0" applyFont="1" applyBorder="1" applyAlignment="1">
      <alignment horizontal="left" shrinkToFit="1"/>
    </xf>
    <xf numFmtId="0" fontId="18" fillId="0" borderId="11" xfId="0" applyFont="1" applyBorder="1" applyAlignment="1">
      <alignment horizontal="center"/>
    </xf>
    <xf numFmtId="0" fontId="17" fillId="0" borderId="11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center"/>
    </xf>
    <xf numFmtId="0" fontId="17" fillId="0" borderId="11" xfId="0" applyFont="1" applyBorder="1" applyAlignment="1">
      <alignment horizontal="right"/>
    </xf>
    <xf numFmtId="164" fontId="16" fillId="0" borderId="11" xfId="0" applyNumberFormat="1" applyFont="1" applyBorder="1" applyAlignment="1">
      <alignment horizontal="center"/>
    </xf>
    <xf numFmtId="165" fontId="16" fillId="0" borderId="11" xfId="0" applyNumberFormat="1" applyFont="1" applyBorder="1" applyAlignment="1">
      <alignment horizontal="center"/>
    </xf>
    <xf numFmtId="164" fontId="16" fillId="0" borderId="9" xfId="0" applyNumberFormat="1" applyFont="1" applyBorder="1" applyAlignment="1">
      <alignment horizontal="center"/>
    </xf>
    <xf numFmtId="0" fontId="17" fillId="0" borderId="1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7" fillId="0" borderId="10" xfId="0" applyFont="1" applyBorder="1"/>
    <xf numFmtId="0" fontId="7" fillId="0" borderId="10" xfId="0" applyFont="1" applyBorder="1"/>
    <xf numFmtId="0" fontId="4" fillId="0" borderId="14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6" fillId="0" borderId="2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17" fillId="0" borderId="28" xfId="0" applyFont="1" applyBorder="1" applyAlignment="1">
      <alignment horizontal="left" wrapText="1"/>
    </xf>
    <xf numFmtId="0" fontId="17" fillId="0" borderId="30" xfId="0" applyFont="1" applyBorder="1" applyAlignment="1">
      <alignment horizontal="left" wrapText="1"/>
    </xf>
    <xf numFmtId="0" fontId="17" fillId="0" borderId="31" xfId="0" applyFont="1" applyBorder="1" applyAlignment="1"/>
    <xf numFmtId="0" fontId="7" fillId="0" borderId="18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6" fillId="0" borderId="33" xfId="0" applyFont="1" applyBorder="1" applyAlignment="1"/>
    <xf numFmtId="0" fontId="17" fillId="0" borderId="16" xfId="0" applyFont="1" applyBorder="1" applyAlignment="1">
      <alignment wrapText="1"/>
    </xf>
    <xf numFmtId="0" fontId="17" fillId="0" borderId="19" xfId="0" applyFont="1" applyFill="1" applyBorder="1" applyAlignment="1">
      <alignment horizontal="left" wrapText="1"/>
    </xf>
    <xf numFmtId="0" fontId="6" fillId="0" borderId="28" xfId="0" applyFont="1" applyBorder="1"/>
    <xf numFmtId="0" fontId="4" fillId="0" borderId="37" xfId="0" applyFont="1" applyBorder="1" applyAlignment="1">
      <alignment horizontal="center"/>
    </xf>
    <xf numFmtId="0" fontId="6" fillId="0" borderId="19" xfId="0" applyFont="1" applyBorder="1" applyAlignment="1"/>
    <xf numFmtId="0" fontId="6" fillId="0" borderId="28" xfId="0" applyFont="1" applyBorder="1" applyAlignment="1"/>
    <xf numFmtId="0" fontId="5" fillId="0" borderId="37" xfId="0" applyFont="1" applyBorder="1" applyAlignment="1"/>
    <xf numFmtId="0" fontId="5" fillId="0" borderId="38" xfId="0" applyFont="1" applyBorder="1" applyAlignment="1"/>
    <xf numFmtId="0" fontId="5" fillId="0" borderId="39" xfId="0" applyFont="1" applyBorder="1" applyAlignment="1"/>
    <xf numFmtId="0" fontId="5" fillId="0" borderId="24" xfId="0" applyFont="1" applyBorder="1" applyAlignment="1">
      <alignment horizontal="left"/>
    </xf>
    <xf numFmtId="0" fontId="5" fillId="0" borderId="24" xfId="0" applyFont="1" applyBorder="1" applyAlignment="1">
      <alignment horizontal="center"/>
    </xf>
    <xf numFmtId="0" fontId="5" fillId="0" borderId="24" xfId="0" applyFont="1" applyBorder="1"/>
    <xf numFmtId="0" fontId="14" fillId="0" borderId="31" xfId="0" applyFont="1" applyBorder="1" applyAlignment="1"/>
    <xf numFmtId="0" fontId="5" fillId="0" borderId="31" xfId="0" applyFont="1" applyBorder="1"/>
    <xf numFmtId="0" fontId="5" fillId="0" borderId="31" xfId="0" applyFont="1" applyBorder="1" applyAlignment="1">
      <alignment horizontal="left"/>
    </xf>
    <xf numFmtId="0" fontId="5" fillId="0" borderId="40" xfId="0" applyFont="1" applyBorder="1"/>
    <xf numFmtId="0" fontId="4" fillId="0" borderId="7" xfId="0" applyFont="1" applyBorder="1"/>
    <xf numFmtId="0" fontId="4" fillId="0" borderId="19" xfId="0" applyFont="1" applyBorder="1"/>
    <xf numFmtId="0" fontId="4" fillId="0" borderId="9" xfId="0" applyFont="1" applyBorder="1" applyAlignment="1"/>
    <xf numFmtId="0" fontId="17" fillId="0" borderId="34" xfId="0" applyFont="1" applyBorder="1"/>
    <xf numFmtId="0" fontId="18" fillId="0" borderId="46" xfId="0" applyFont="1" applyBorder="1" applyAlignment="1">
      <alignment horizontal="center"/>
    </xf>
    <xf numFmtId="0" fontId="3" fillId="0" borderId="36" xfId="0" applyFont="1" applyBorder="1"/>
    <xf numFmtId="0" fontId="18" fillId="0" borderId="39" xfId="0" applyFont="1" applyBorder="1" applyAlignment="1">
      <alignment horizontal="center"/>
    </xf>
    <xf numFmtId="0" fontId="4" fillId="0" borderId="34" xfId="0" applyFont="1" applyFill="1" applyBorder="1"/>
    <xf numFmtId="0" fontId="7" fillId="0" borderId="22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17" fillId="0" borderId="18" xfId="0" applyFont="1" applyBorder="1"/>
    <xf numFmtId="0" fontId="7" fillId="0" borderId="18" xfId="0" applyFont="1" applyBorder="1" applyAlignment="1">
      <alignment horizontal="left"/>
    </xf>
    <xf numFmtId="0" fontId="17" fillId="0" borderId="52" xfId="0" applyFont="1" applyBorder="1"/>
    <xf numFmtId="0" fontId="7" fillId="0" borderId="52" xfId="0" applyFont="1" applyBorder="1" applyAlignment="1">
      <alignment horizontal="left"/>
    </xf>
    <xf numFmtId="0" fontId="3" fillId="0" borderId="35" xfId="0" applyFont="1" applyFill="1" applyBorder="1"/>
    <xf numFmtId="0" fontId="4" fillId="0" borderId="34" xfId="0" applyFont="1" applyBorder="1"/>
    <xf numFmtId="0" fontId="17" fillId="0" borderId="54" xfId="0" applyFont="1" applyBorder="1"/>
    <xf numFmtId="0" fontId="3" fillId="0" borderId="49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0" fillId="0" borderId="5" xfId="0" applyFont="1" applyBorder="1" applyAlignment="1"/>
    <xf numFmtId="0" fontId="10" fillId="0" borderId="39" xfId="0" applyFont="1" applyBorder="1" applyAlignment="1"/>
    <xf numFmtId="0" fontId="17" fillId="0" borderId="20" xfId="0" applyFont="1" applyBorder="1"/>
    <xf numFmtId="164" fontId="16" fillId="0" borderId="21" xfId="0" applyNumberFormat="1" applyFont="1" applyBorder="1"/>
    <xf numFmtId="0" fontId="17" fillId="0" borderId="21" xfId="0" applyFont="1" applyBorder="1" applyAlignment="1">
      <alignment horizontal="center"/>
    </xf>
    <xf numFmtId="9" fontId="17" fillId="0" borderId="21" xfId="0" applyNumberFormat="1" applyFont="1" applyBorder="1" applyAlignment="1">
      <alignment horizontal="center"/>
    </xf>
    <xf numFmtId="0" fontId="16" fillId="0" borderId="21" xfId="0" applyFont="1" applyBorder="1"/>
    <xf numFmtId="0" fontId="17" fillId="0" borderId="21" xfId="0" quotePrefix="1" applyFont="1" applyBorder="1"/>
    <xf numFmtId="0" fontId="17" fillId="0" borderId="8" xfId="0" quotePrefix="1" applyFont="1" applyBorder="1"/>
    <xf numFmtId="0" fontId="17" fillId="0" borderId="25" xfId="0" quotePrefix="1" applyFont="1" applyBorder="1"/>
    <xf numFmtId="0" fontId="17" fillId="0" borderId="54" xfId="0" applyFont="1" applyBorder="1" applyAlignment="1">
      <alignment horizontal="right"/>
    </xf>
    <xf numFmtId="0" fontId="2" fillId="0" borderId="28" xfId="0" applyFont="1" applyBorder="1"/>
    <xf numFmtId="0" fontId="3" fillId="0" borderId="3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3" xfId="0" applyFont="1" applyBorder="1"/>
    <xf numFmtId="164" fontId="13" fillId="0" borderId="44" xfId="0" applyNumberFormat="1" applyFont="1" applyBorder="1"/>
    <xf numFmtId="0" fontId="3" fillId="0" borderId="44" xfId="0" applyFont="1" applyBorder="1" applyAlignment="1">
      <alignment horizontal="center"/>
    </xf>
    <xf numFmtId="9" fontId="3" fillId="0" borderId="44" xfId="0" applyNumberFormat="1" applyFont="1" applyBorder="1" applyAlignment="1">
      <alignment horizontal="center"/>
    </xf>
    <xf numFmtId="0" fontId="13" fillId="0" borderId="44" xfId="0" applyFont="1" applyBorder="1"/>
    <xf numFmtId="0" fontId="3" fillId="0" borderId="44" xfId="0" quotePrefix="1" applyFont="1" applyBorder="1"/>
    <xf numFmtId="0" fontId="3" fillId="0" borderId="45" xfId="0" quotePrefix="1" applyFont="1" applyBorder="1"/>
    <xf numFmtId="0" fontId="3" fillId="0" borderId="28" xfId="0" applyFont="1" applyBorder="1"/>
    <xf numFmtId="0" fontId="3" fillId="0" borderId="37" xfId="0" quotePrefix="1" applyFont="1" applyBorder="1"/>
    <xf numFmtId="0" fontId="3" fillId="0" borderId="30" xfId="0" applyFont="1" applyBorder="1"/>
    <xf numFmtId="164" fontId="13" fillId="0" borderId="31" xfId="0" applyNumberFormat="1" applyFont="1" applyBorder="1"/>
    <xf numFmtId="9" fontId="3" fillId="0" borderId="31" xfId="0" applyNumberFormat="1" applyFont="1" applyBorder="1" applyAlignment="1">
      <alignment horizontal="center"/>
    </xf>
    <xf numFmtId="0" fontId="13" fillId="0" borderId="31" xfId="0" applyFont="1" applyBorder="1"/>
    <xf numFmtId="0" fontId="3" fillId="0" borderId="31" xfId="0" quotePrefix="1" applyFont="1" applyBorder="1"/>
    <xf numFmtId="0" fontId="3" fillId="0" borderId="40" xfId="0" quotePrefix="1" applyFont="1" applyBorder="1"/>
    <xf numFmtId="0" fontId="2" fillId="0" borderId="54" xfId="0" applyFont="1" applyBorder="1"/>
    <xf numFmtId="0" fontId="17" fillId="0" borderId="29" xfId="0" applyFont="1" applyFill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1" xfId="0" applyFont="1" applyBorder="1" applyAlignment="1">
      <alignment horizontal="left"/>
    </xf>
    <xf numFmtId="0" fontId="16" fillId="0" borderId="32" xfId="0" applyFont="1" applyBorder="1" applyAlignment="1">
      <alignment horizontal="center"/>
    </xf>
    <xf numFmtId="0" fontId="3" fillId="0" borderId="54" xfId="0" applyFont="1" applyBorder="1"/>
    <xf numFmtId="0" fontId="17" fillId="0" borderId="29" xfId="0" applyFont="1" applyBorder="1" applyAlignment="1">
      <alignment horizontal="center"/>
    </xf>
    <xf numFmtId="0" fontId="3" fillId="0" borderId="20" xfId="0" applyFont="1" applyBorder="1"/>
    <xf numFmtId="0" fontId="16" fillId="0" borderId="21" xfId="0" applyFont="1" applyBorder="1" applyAlignment="1">
      <alignment horizontal="center" shrinkToFit="1"/>
    </xf>
    <xf numFmtId="0" fontId="16" fillId="0" borderId="21" xfId="0" applyFont="1" applyBorder="1" applyAlignment="1">
      <alignment shrinkToFit="1"/>
    </xf>
    <xf numFmtId="0" fontId="16" fillId="0" borderId="32" xfId="0" applyFont="1" applyBorder="1" applyAlignment="1">
      <alignment horizontal="center" shrinkToFit="1"/>
    </xf>
    <xf numFmtId="0" fontId="17" fillId="0" borderId="21" xfId="0" applyFont="1" applyBorder="1"/>
    <xf numFmtId="0" fontId="3" fillId="0" borderId="21" xfId="0" applyFont="1" applyBorder="1"/>
    <xf numFmtId="0" fontId="3" fillId="0" borderId="43" xfId="0" applyFont="1" applyFill="1" applyBorder="1"/>
    <xf numFmtId="0" fontId="3" fillId="0" borderId="44" xfId="0" applyFont="1" applyBorder="1"/>
    <xf numFmtId="0" fontId="3" fillId="0" borderId="30" xfId="0" applyFont="1" applyFill="1" applyBorder="1"/>
    <xf numFmtId="0" fontId="3" fillId="0" borderId="31" xfId="0" applyFont="1" applyBorder="1"/>
    <xf numFmtId="0" fontId="3" fillId="0" borderId="40" xfId="0" applyFont="1" applyBorder="1"/>
    <xf numFmtId="0" fontId="17" fillId="0" borderId="54" xfId="0" applyFont="1" applyFill="1" applyBorder="1" applyAlignment="1"/>
    <xf numFmtId="0" fontId="3" fillId="0" borderId="29" xfId="0" applyFont="1" applyBorder="1"/>
    <xf numFmtId="0" fontId="17" fillId="0" borderId="20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3" fillId="0" borderId="32" xfId="0" applyFont="1" applyBorder="1"/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center"/>
    </xf>
    <xf numFmtId="14" fontId="16" fillId="0" borderId="42" xfId="0" quotePrefix="1" applyNumberFormat="1" applyFont="1" applyBorder="1"/>
    <xf numFmtId="14" fontId="3" fillId="0" borderId="42" xfId="0" quotePrefix="1" applyNumberFormat="1" applyFont="1" applyBorder="1"/>
    <xf numFmtId="0" fontId="3" fillId="0" borderId="42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0" fontId="16" fillId="0" borderId="31" xfId="0" applyFont="1" applyBorder="1"/>
    <xf numFmtId="0" fontId="17" fillId="0" borderId="43" xfId="0" applyFont="1" applyBorder="1"/>
    <xf numFmtId="0" fontId="3" fillId="0" borderId="45" xfId="0" applyFont="1" applyBorder="1" applyAlignment="1">
      <alignment horizontal="center"/>
    </xf>
    <xf numFmtId="0" fontId="16" fillId="0" borderId="54" xfId="0" applyFont="1" applyBorder="1" applyAlignment="1">
      <alignment horizontal="left"/>
    </xf>
    <xf numFmtId="0" fontId="3" fillId="0" borderId="29" xfId="0" applyFont="1" applyBorder="1" applyAlignment="1"/>
    <xf numFmtId="0" fontId="17" fillId="0" borderId="30" xfId="0" applyFont="1" applyBorder="1" applyAlignment="1">
      <alignment horizontal="left"/>
    </xf>
    <xf numFmtId="0" fontId="17" fillId="0" borderId="31" xfId="0" applyFont="1" applyBorder="1" applyAlignment="1">
      <alignment horizontal="left"/>
    </xf>
    <xf numFmtId="0" fontId="3" fillId="0" borderId="31" xfId="0" applyFont="1" applyBorder="1" applyAlignment="1"/>
    <xf numFmtId="0" fontId="3" fillId="0" borderId="40" xfId="0" applyFont="1" applyBorder="1" applyAlignment="1"/>
    <xf numFmtId="0" fontId="17" fillId="0" borderId="57" xfId="0" applyFont="1" applyBorder="1" applyAlignment="1">
      <alignment horizontal="left" shrinkToFit="1"/>
    </xf>
    <xf numFmtId="0" fontId="7" fillId="0" borderId="58" xfId="0" applyFont="1" applyBorder="1"/>
    <xf numFmtId="0" fontId="24" fillId="0" borderId="60" xfId="0" applyFont="1" applyBorder="1" applyAlignment="1"/>
    <xf numFmtId="0" fontId="25" fillId="0" borderId="61" xfId="0" applyFont="1" applyBorder="1" applyAlignment="1"/>
    <xf numFmtId="0" fontId="25" fillId="0" borderId="59" xfId="0" applyFont="1" applyBorder="1" applyAlignment="1"/>
    <xf numFmtId="0" fontId="25" fillId="0" borderId="28" xfId="0" applyFont="1" applyBorder="1" applyAlignment="1"/>
    <xf numFmtId="0" fontId="25" fillId="0" borderId="0" xfId="0" applyFont="1" applyBorder="1" applyAlignment="1"/>
    <xf numFmtId="0" fontId="10" fillId="0" borderId="0" xfId="0" applyFont="1" applyBorder="1" applyAlignment="1"/>
    <xf numFmtId="0" fontId="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27" fillId="0" borderId="9" xfId="0" applyFont="1" applyBorder="1" applyAlignment="1"/>
    <xf numFmtId="0" fontId="26" fillId="0" borderId="21" xfId="0" applyFont="1" applyBorder="1" applyAlignment="1"/>
    <xf numFmtId="166" fontId="26" fillId="0" borderId="11" xfId="0" applyNumberFormat="1" applyFont="1" applyBorder="1" applyAlignment="1">
      <alignment horizontal="center"/>
    </xf>
    <xf numFmtId="0" fontId="26" fillId="0" borderId="11" xfId="0" applyFont="1" applyBorder="1" applyAlignment="1">
      <alignment horizontal="center" wrapText="1"/>
    </xf>
    <xf numFmtId="0" fontId="26" fillId="0" borderId="24" xfId="0" applyFont="1" applyBorder="1" applyAlignment="1">
      <alignment horizontal="center" wrapText="1"/>
    </xf>
    <xf numFmtId="166" fontId="26" fillId="0" borderId="21" xfId="0" applyNumberFormat="1" applyFont="1" applyBorder="1" applyAlignment="1">
      <alignment horizontal="center"/>
    </xf>
    <xf numFmtId="0" fontId="26" fillId="0" borderId="21" xfId="0" applyFont="1" applyBorder="1" applyAlignment="1">
      <alignment horizontal="center" wrapText="1"/>
    </xf>
    <xf numFmtId="0" fontId="26" fillId="0" borderId="26" xfId="0" applyFont="1" applyBorder="1" applyAlignment="1">
      <alignment horizontal="center" wrapText="1"/>
    </xf>
    <xf numFmtId="0" fontId="29" fillId="0" borderId="11" xfId="0" applyFont="1" applyBorder="1"/>
    <xf numFmtId="0" fontId="30" fillId="0" borderId="0" xfId="0" applyFont="1" applyBorder="1" applyAlignment="1">
      <alignment horizontal="right" shrinkToFit="1"/>
    </xf>
    <xf numFmtId="0" fontId="29" fillId="0" borderId="1" xfId="0" applyFont="1" applyBorder="1" applyAlignment="1">
      <alignment horizontal="right" shrinkToFit="1"/>
    </xf>
    <xf numFmtId="0" fontId="29" fillId="0" borderId="7" xfId="0" applyFont="1" applyBorder="1" applyAlignment="1">
      <alignment horizontal="right" shrinkToFit="1"/>
    </xf>
    <xf numFmtId="0" fontId="28" fillId="0" borderId="2" xfId="0" applyFont="1" applyBorder="1" applyAlignment="1">
      <alignment horizontal="right" shrinkToFit="1"/>
    </xf>
    <xf numFmtId="0" fontId="26" fillId="0" borderId="51" xfId="0" applyFont="1" applyFill="1" applyBorder="1" applyAlignment="1">
      <alignment horizontal="right" shrinkToFit="1"/>
    </xf>
    <xf numFmtId="0" fontId="29" fillId="0" borderId="9" xfId="0" applyFont="1" applyBorder="1" applyAlignment="1">
      <alignment horizontal="left"/>
    </xf>
    <xf numFmtId="0" fontId="32" fillId="0" borderId="0" xfId="0" applyFont="1"/>
    <xf numFmtId="0" fontId="4" fillId="0" borderId="62" xfId="0" applyFont="1" applyBorder="1" applyAlignment="1"/>
    <xf numFmtId="0" fontId="4" fillId="0" borderId="60" xfId="0" applyFont="1" applyBorder="1" applyAlignment="1"/>
    <xf numFmtId="0" fontId="4" fillId="0" borderId="59" xfId="0" applyFont="1" applyBorder="1" applyAlignment="1"/>
    <xf numFmtId="0" fontId="6" fillId="0" borderId="15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49" fontId="6" fillId="0" borderId="14" xfId="0" applyNumberFormat="1" applyFont="1" applyBorder="1" applyAlignment="1">
      <alignment horizontal="left"/>
    </xf>
    <xf numFmtId="0" fontId="6" fillId="0" borderId="9" xfId="0" applyFont="1" applyBorder="1" applyAlignment="1"/>
    <xf numFmtId="0" fontId="6" fillId="0" borderId="31" xfId="0" applyFont="1" applyBorder="1" applyAlignment="1"/>
    <xf numFmtId="0" fontId="6" fillId="0" borderId="0" xfId="0" applyFont="1" applyBorder="1" applyAlignment="1">
      <alignment horizontal="left"/>
    </xf>
    <xf numFmtId="0" fontId="6" fillId="0" borderId="14" xfId="0" applyFont="1" applyBorder="1" applyAlignment="1">
      <alignment horizontal="right" shrinkToFit="1"/>
    </xf>
    <xf numFmtId="14" fontId="17" fillId="0" borderId="14" xfId="0" applyNumberFormat="1" applyFont="1" applyBorder="1" applyAlignment="1">
      <alignment horizontal="right" shrinkToFit="1"/>
    </xf>
    <xf numFmtId="14" fontId="17" fillId="0" borderId="53" xfId="0" applyNumberFormat="1" applyFont="1" applyBorder="1" applyAlignment="1">
      <alignment horizontal="right" shrinkToFit="1"/>
    </xf>
    <xf numFmtId="0" fontId="6" fillId="0" borderId="50" xfId="0" applyFont="1" applyBorder="1" applyAlignment="1">
      <alignment horizontal="right" shrinkToFit="1"/>
    </xf>
    <xf numFmtId="0" fontId="6" fillId="0" borderId="8" xfId="0" applyFont="1" applyFill="1" applyBorder="1" applyAlignment="1">
      <alignment horizontal="right" shrinkToFit="1"/>
    </xf>
    <xf numFmtId="0" fontId="6" fillId="0" borderId="8" xfId="0" applyFont="1" applyBorder="1" applyAlignment="1">
      <alignment horizontal="right" shrinkToFit="1"/>
    </xf>
    <xf numFmtId="0" fontId="6" fillId="0" borderId="32" xfId="0" applyFont="1" applyBorder="1" applyAlignment="1">
      <alignment horizontal="right" shrinkToFit="1"/>
    </xf>
    <xf numFmtId="0" fontId="8" fillId="0" borderId="59" xfId="0" applyFont="1" applyBorder="1" applyAlignment="1">
      <alignment horizontal="right" shrinkToFit="1"/>
    </xf>
    <xf numFmtId="166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5" xfId="0" applyFont="1" applyBorder="1" applyAlignment="1"/>
    <xf numFmtId="0" fontId="17" fillId="0" borderId="8" xfId="0" applyFont="1" applyBorder="1" applyAlignment="1">
      <alignment horizontal="right" shrinkToFit="1"/>
    </xf>
    <xf numFmtId="0" fontId="8" fillId="0" borderId="11" xfId="0" applyFont="1" applyBorder="1"/>
    <xf numFmtId="0" fontId="8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8" fontId="12" fillId="0" borderId="14" xfId="0" applyNumberFormat="1" applyFont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4" fillId="3" borderId="10" xfId="0" applyFont="1" applyFill="1" applyBorder="1"/>
    <xf numFmtId="0" fontId="6" fillId="3" borderId="19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7" fillId="0" borderId="9" xfId="0" applyFont="1" applyBorder="1" applyAlignment="1">
      <alignment wrapText="1"/>
    </xf>
    <xf numFmtId="0" fontId="17" fillId="0" borderId="24" xfId="0" applyFont="1" applyBorder="1" applyAlignment="1">
      <alignment wrapText="1"/>
    </xf>
    <xf numFmtId="0" fontId="17" fillId="0" borderId="9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19" xfId="0" applyFont="1" applyBorder="1" applyAlignment="1">
      <alignment horizontal="left" wrapText="1"/>
    </xf>
    <xf numFmtId="0" fontId="17" fillId="0" borderId="9" xfId="0" applyFont="1" applyBorder="1" applyAlignment="1">
      <alignment horizontal="left" wrapText="1"/>
    </xf>
    <xf numFmtId="0" fontId="23" fillId="0" borderId="12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18" fillId="0" borderId="34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6" fillId="0" borderId="1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12" fillId="0" borderId="30" xfId="0" applyFont="1" applyBorder="1" applyAlignment="1"/>
    <xf numFmtId="0" fontId="12" fillId="0" borderId="31" xfId="0" applyFont="1" applyBorder="1" applyAlignment="1"/>
    <xf numFmtId="0" fontId="12" fillId="0" borderId="1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17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167" fontId="17" fillId="0" borderId="8" xfId="0" applyNumberFormat="1" applyFont="1" applyBorder="1" applyAlignment="1">
      <alignment horizontal="center" shrinkToFit="1"/>
    </xf>
    <xf numFmtId="167" fontId="17" fillId="0" borderId="9" xfId="0" applyNumberFormat="1" applyFont="1" applyBorder="1" applyAlignment="1">
      <alignment horizontal="center" shrinkToFit="1"/>
    </xf>
    <xf numFmtId="167" fontId="17" fillId="0" borderId="24" xfId="0" applyNumberFormat="1" applyFont="1" applyBorder="1" applyAlignment="1">
      <alignment horizontal="center" shrinkToFit="1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10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6" fillId="3" borderId="38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8" fillId="0" borderId="8" xfId="0" applyFont="1" applyBorder="1" applyAlignment="1">
      <alignment horizontal="right"/>
    </xf>
    <xf numFmtId="0" fontId="8" fillId="0" borderId="24" xfId="0" applyFont="1" applyBorder="1" applyAlignment="1">
      <alignment horizontal="right"/>
    </xf>
    <xf numFmtId="0" fontId="6" fillId="0" borderId="3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6" fillId="0" borderId="2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33" fillId="0" borderId="12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 shrinkToFit="1"/>
    </xf>
    <xf numFmtId="0" fontId="33" fillId="0" borderId="47" xfId="0" applyFont="1" applyBorder="1" applyAlignment="1">
      <alignment horizontal="center" vertical="center" shrinkToFit="1"/>
    </xf>
    <xf numFmtId="0" fontId="33" fillId="0" borderId="48" xfId="0" applyFont="1" applyBorder="1" applyAlignment="1">
      <alignment horizontal="center" vertical="center" shrinkToFit="1"/>
    </xf>
    <xf numFmtId="0" fontId="19" fillId="0" borderId="34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35" fillId="0" borderId="22" xfId="0" applyFont="1" applyBorder="1" applyAlignment="1">
      <alignment horizontal="center"/>
    </xf>
    <xf numFmtId="0" fontId="35" fillId="0" borderId="23" xfId="0" applyFont="1" applyBorder="1" applyAlignment="1">
      <alignment horizontal="center"/>
    </xf>
    <xf numFmtId="0" fontId="11" fillId="2" borderId="31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6" fillId="0" borderId="8" xfId="0" applyFont="1" applyBorder="1" applyAlignment="1">
      <alignment horizontal="center" shrinkToFit="1"/>
    </xf>
    <xf numFmtId="0" fontId="6" fillId="0" borderId="24" xfId="0" applyFont="1" applyBorder="1" applyAlignment="1">
      <alignment horizontal="center" shrinkToFit="1"/>
    </xf>
    <xf numFmtId="0" fontId="6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8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17" fillId="0" borderId="17" xfId="0" applyFont="1" applyBorder="1" applyAlignment="1">
      <alignment horizontal="left" wrapText="1"/>
    </xf>
    <xf numFmtId="0" fontId="17" fillId="0" borderId="18" xfId="0" applyFont="1" applyBorder="1" applyAlignment="1">
      <alignment horizontal="left" wrapText="1"/>
    </xf>
    <xf numFmtId="0" fontId="17" fillId="3" borderId="9" xfId="0" applyFont="1" applyFill="1" applyBorder="1" applyAlignment="1">
      <alignment horizontal="left" wrapText="1"/>
    </xf>
    <xf numFmtId="0" fontId="17" fillId="3" borderId="10" xfId="0" applyFont="1" applyFill="1" applyBorder="1" applyAlignment="1">
      <alignment horizontal="left" wrapText="1"/>
    </xf>
    <xf numFmtId="0" fontId="17" fillId="0" borderId="10" xfId="0" applyFont="1" applyBorder="1" applyAlignment="1">
      <alignment horizontal="left" wrapText="1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3" fillId="0" borderId="2" xfId="0" applyFont="1" applyBorder="1" applyAlignment="1">
      <alignment horizontal="center" shrinkToFit="1"/>
    </xf>
    <xf numFmtId="0" fontId="3" fillId="0" borderId="46" xfId="0" applyFont="1" applyBorder="1" applyAlignment="1">
      <alignment horizontal="center" shrinkToFit="1"/>
    </xf>
    <xf numFmtId="0" fontId="6" fillId="3" borderId="8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16" fillId="0" borderId="19" xfId="0" applyFont="1" applyBorder="1" applyAlignment="1">
      <alignment shrinkToFit="1"/>
    </xf>
    <xf numFmtId="0" fontId="16" fillId="0" borderId="9" xfId="0" applyFont="1" applyBorder="1" applyAlignment="1">
      <alignment shrinkToFit="1"/>
    </xf>
    <xf numFmtId="0" fontId="16" fillId="0" borderId="24" xfId="0" applyFont="1" applyBorder="1" applyAlignment="1">
      <alignment shrinkToFit="1"/>
    </xf>
    <xf numFmtId="0" fontId="3" fillId="0" borderId="1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19" xfId="0" applyFont="1" applyBorder="1" applyAlignment="1"/>
    <xf numFmtId="0" fontId="17" fillId="0" borderId="9" xfId="0" applyFont="1" applyBorder="1" applyAlignment="1"/>
    <xf numFmtId="0" fontId="17" fillId="0" borderId="24" xfId="0" applyFont="1" applyBorder="1" applyAlignment="1"/>
    <xf numFmtId="0" fontId="11" fillId="0" borderId="0" xfId="0" applyFont="1" applyAlignment="1">
      <alignment horizontal="center"/>
    </xf>
    <xf numFmtId="0" fontId="18" fillId="0" borderId="43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7" fillId="0" borderId="43" xfId="0" applyFont="1" applyBorder="1" applyAlignment="1">
      <alignment horizontal="left"/>
    </xf>
    <xf numFmtId="0" fontId="17" fillId="0" borderId="44" xfId="0" applyFont="1" applyBorder="1" applyAlignment="1">
      <alignment horizontal="left"/>
    </xf>
    <xf numFmtId="0" fontId="17" fillId="0" borderId="45" xfId="0" applyFont="1" applyBorder="1" applyAlignment="1">
      <alignment horizontal="left"/>
    </xf>
    <xf numFmtId="165" fontId="16" fillId="0" borderId="11" xfId="0" applyNumberFormat="1" applyFont="1" applyBorder="1" applyAlignment="1">
      <alignment horizontal="center"/>
    </xf>
    <xf numFmtId="165" fontId="16" fillId="0" borderId="29" xfId="0" applyNumberFormat="1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3" fillId="0" borderId="44" xfId="0" applyFont="1" applyBorder="1" applyAlignment="1">
      <alignment horizontal="right"/>
    </xf>
    <xf numFmtId="0" fontId="3" fillId="0" borderId="45" xfId="0" applyFont="1" applyBorder="1" applyAlignment="1">
      <alignment horizontal="right"/>
    </xf>
    <xf numFmtId="0" fontId="16" fillId="0" borderId="9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7" fillId="0" borderId="19" xfId="0" applyFont="1" applyBorder="1" applyAlignment="1">
      <alignment horizontal="left"/>
    </xf>
    <xf numFmtId="0" fontId="16" fillId="0" borderId="54" xfId="0" applyFont="1" applyFill="1" applyBorder="1"/>
    <xf numFmtId="0" fontId="16" fillId="0" borderId="11" xfId="0" applyFont="1" applyFill="1" applyBorder="1"/>
    <xf numFmtId="0" fontId="18" fillId="0" borderId="45" xfId="0" applyFont="1" applyBorder="1" applyAlignment="1">
      <alignment horizontal="center"/>
    </xf>
    <xf numFmtId="0" fontId="17" fillId="0" borderId="11" xfId="0" applyFont="1" applyBorder="1" applyAlignment="1">
      <alignment horizontal="left"/>
    </xf>
    <xf numFmtId="0" fontId="17" fillId="0" borderId="11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54" xfId="0" applyFont="1" applyBorder="1" applyAlignment="1">
      <alignment horizontal="center"/>
    </xf>
    <xf numFmtId="0" fontId="17" fillId="0" borderId="29" xfId="0" applyFont="1" applyBorder="1" applyAlignment="1">
      <alignment horizontal="left"/>
    </xf>
    <xf numFmtId="0" fontId="16" fillId="0" borderId="20" xfId="0" applyFont="1" applyFill="1" applyBorder="1"/>
    <xf numFmtId="0" fontId="16" fillId="0" borderId="21" xfId="0" applyFont="1" applyFill="1" applyBorder="1"/>
    <xf numFmtId="0" fontId="16" fillId="0" borderId="11" xfId="0" applyFont="1" applyBorder="1"/>
    <xf numFmtId="0" fontId="16" fillId="0" borderId="21" xfId="0" applyFont="1" applyBorder="1"/>
    <xf numFmtId="0" fontId="18" fillId="0" borderId="41" xfId="0" applyFont="1" applyBorder="1" applyAlignment="1">
      <alignment horizontal="left"/>
    </xf>
    <xf numFmtId="0" fontId="18" fillId="0" borderId="42" xfId="0" applyFont="1" applyBorder="1" applyAlignment="1">
      <alignment horizontal="left"/>
    </xf>
    <xf numFmtId="0" fontId="3" fillId="0" borderId="42" xfId="0" applyFont="1" applyBorder="1" applyAlignment="1">
      <alignment horizontal="center"/>
    </xf>
    <xf numFmtId="0" fontId="3" fillId="0" borderId="42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24" fillId="0" borderId="43" xfId="0" applyFont="1" applyBorder="1" applyAlignment="1">
      <alignment wrapText="1"/>
    </xf>
    <xf numFmtId="0" fontId="25" fillId="0" borderId="44" xfId="0" applyFont="1" applyBorder="1" applyAlignment="1">
      <alignment wrapText="1"/>
    </xf>
    <xf numFmtId="0" fontId="17" fillId="0" borderId="9" xfId="0" applyFont="1" applyBorder="1" applyAlignment="1">
      <alignment horizontal="right"/>
    </xf>
    <xf numFmtId="0" fontId="17" fillId="0" borderId="42" xfId="0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46" xfId="0" applyFont="1" applyBorder="1" applyAlignment="1">
      <alignment horizontal="right"/>
    </xf>
    <xf numFmtId="0" fontId="16" fillId="0" borderId="42" xfId="0" applyFont="1" applyBorder="1" applyAlignment="1">
      <alignment horizontal="right"/>
    </xf>
    <xf numFmtId="0" fontId="16" fillId="0" borderId="26" xfId="0" applyFont="1" applyBorder="1" applyAlignment="1">
      <alignment horizontal="right"/>
    </xf>
    <xf numFmtId="0" fontId="17" fillId="0" borderId="56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30" xfId="0" applyFont="1" applyBorder="1" applyAlignment="1">
      <alignment horizontal="left"/>
    </xf>
    <xf numFmtId="0" fontId="17" fillId="0" borderId="31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31" xfId="0" applyFont="1" applyBorder="1" applyAlignment="1">
      <alignment horizontal="left"/>
    </xf>
    <xf numFmtId="0" fontId="17" fillId="0" borderId="6" xfId="0" applyFont="1" applyBorder="1" applyAlignment="1">
      <alignment horizontal="center"/>
    </xf>
    <xf numFmtId="0" fontId="17" fillId="0" borderId="4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1</xdr:col>
      <xdr:colOff>476250</xdr:colOff>
      <xdr:row>0</xdr:row>
      <xdr:rowOff>334365</xdr:rowOff>
    </xdr:to>
    <xdr:pic>
      <xdr:nvPicPr>
        <xdr:cNvPr id="2" name="Picture 9" descr="logo conbul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162050" cy="286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453258</xdr:colOff>
      <xdr:row>44</xdr:row>
      <xdr:rowOff>6569</xdr:rowOff>
    </xdr:from>
    <xdr:to>
      <xdr:col>6</xdr:col>
      <xdr:colOff>278196</xdr:colOff>
      <xdr:row>48</xdr:row>
      <xdr:rowOff>123167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9D7DF59E-7642-4A1C-943B-606A17988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396" y="8887810"/>
          <a:ext cx="1296386" cy="852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zoomScale="145" zoomScaleNormal="145" workbookViewId="0">
      <selection activeCell="H47" sqref="H47"/>
    </sheetView>
  </sheetViews>
  <sheetFormatPr defaultRowHeight="14.25"/>
  <cols>
    <col min="1" max="1" width="9" customWidth="1"/>
    <col min="2" max="2" width="8.75" customWidth="1"/>
    <col min="3" max="3" width="11.625" customWidth="1"/>
    <col min="4" max="4" width="10.75" customWidth="1"/>
    <col min="5" max="5" width="7.875" customWidth="1"/>
    <col min="6" max="6" width="11.5" customWidth="1"/>
    <col min="7" max="7" width="8.75" bestFit="1" customWidth="1"/>
    <col min="8" max="8" width="7.5" customWidth="1"/>
    <col min="9" max="9" width="5.375" style="1" customWidth="1"/>
    <col min="10" max="10" width="6.75" customWidth="1"/>
  </cols>
  <sheetData>
    <row r="1" spans="1:14" ht="42" customHeight="1" thickBot="1">
      <c r="A1" s="341"/>
      <c r="B1" s="341"/>
      <c r="C1" s="340" t="s">
        <v>181</v>
      </c>
      <c r="D1" s="340"/>
      <c r="E1" s="340"/>
      <c r="F1" s="340"/>
      <c r="G1" s="340"/>
      <c r="H1" s="340"/>
      <c r="I1" s="340"/>
      <c r="J1" s="340"/>
    </row>
    <row r="2" spans="1:14" ht="15">
      <c r="A2" s="115" t="s">
        <v>157</v>
      </c>
      <c r="B2" s="116" t="s">
        <v>176</v>
      </c>
      <c r="C2" s="117"/>
      <c r="D2" s="118" t="s">
        <v>167</v>
      </c>
      <c r="E2" s="225"/>
      <c r="F2" s="119" t="s">
        <v>34</v>
      </c>
      <c r="G2" s="240" t="s">
        <v>194</v>
      </c>
      <c r="H2" s="276" t="s">
        <v>28</v>
      </c>
      <c r="I2" s="277"/>
      <c r="J2" s="278"/>
    </row>
    <row r="3" spans="1:14" ht="15">
      <c r="A3" s="40" t="s">
        <v>204</v>
      </c>
      <c r="B3" s="43"/>
      <c r="C3" s="75"/>
      <c r="D3" s="74" t="s">
        <v>56</v>
      </c>
      <c r="E3" s="237" t="s">
        <v>222</v>
      </c>
      <c r="F3" s="41" t="s">
        <v>35</v>
      </c>
      <c r="G3" s="241"/>
      <c r="H3" s="342" t="s">
        <v>33</v>
      </c>
      <c r="I3" s="343"/>
      <c r="J3" s="344"/>
    </row>
    <row r="4" spans="1:14" ht="15.75">
      <c r="A4" s="40" t="s">
        <v>158</v>
      </c>
      <c r="B4" s="44"/>
      <c r="C4" s="76" t="s">
        <v>177</v>
      </c>
      <c r="D4" s="74" t="s">
        <v>57</v>
      </c>
      <c r="E4" s="237" t="s">
        <v>223</v>
      </c>
      <c r="F4" s="41" t="s">
        <v>36</v>
      </c>
      <c r="G4" s="242" t="s">
        <v>195</v>
      </c>
      <c r="H4" s="110" t="s">
        <v>142</v>
      </c>
      <c r="I4" s="36" t="s">
        <v>99</v>
      </c>
      <c r="J4" s="111" t="s">
        <v>46</v>
      </c>
    </row>
    <row r="5" spans="1:14" ht="15.75">
      <c r="A5" s="40" t="s">
        <v>159</v>
      </c>
      <c r="B5" s="44"/>
      <c r="C5" s="76">
        <v>20668</v>
      </c>
      <c r="D5" s="73" t="s">
        <v>47</v>
      </c>
      <c r="E5" s="237" t="s">
        <v>224</v>
      </c>
      <c r="F5" s="41" t="s">
        <v>37</v>
      </c>
      <c r="G5" s="242"/>
      <c r="H5" s="112"/>
      <c r="I5" s="37"/>
      <c r="J5" s="113" t="s">
        <v>100</v>
      </c>
      <c r="N5" s="227"/>
    </row>
    <row r="6" spans="1:14" ht="15">
      <c r="A6" s="40" t="s">
        <v>160</v>
      </c>
      <c r="B6" s="44"/>
      <c r="C6" s="76" t="s">
        <v>178</v>
      </c>
      <c r="D6" s="73" t="s">
        <v>48</v>
      </c>
      <c r="E6" s="237" t="s">
        <v>225</v>
      </c>
      <c r="F6" s="41" t="s">
        <v>38</v>
      </c>
      <c r="G6" s="242" t="s">
        <v>196</v>
      </c>
      <c r="H6" s="114"/>
      <c r="I6" s="317"/>
      <c r="J6" s="318"/>
    </row>
    <row r="7" spans="1:14" ht="15">
      <c r="A7" s="40" t="s">
        <v>161</v>
      </c>
      <c r="B7" s="13"/>
      <c r="C7" s="231">
        <v>636020668</v>
      </c>
      <c r="D7" s="73" t="s">
        <v>55</v>
      </c>
      <c r="E7" s="237"/>
      <c r="F7" s="71" t="s">
        <v>97</v>
      </c>
      <c r="G7" s="241"/>
      <c r="H7" s="336" t="s">
        <v>29</v>
      </c>
      <c r="I7" s="332">
        <v>40</v>
      </c>
      <c r="J7" s="334">
        <v>4</v>
      </c>
    </row>
    <row r="8" spans="1:14" ht="15">
      <c r="A8" s="42" t="s">
        <v>162</v>
      </c>
      <c r="B8" s="43"/>
      <c r="C8" s="253">
        <v>870773140019</v>
      </c>
      <c r="D8" s="73" t="s">
        <v>54</v>
      </c>
      <c r="E8" s="237" t="s">
        <v>226</v>
      </c>
      <c r="F8" s="71" t="s">
        <v>98</v>
      </c>
      <c r="G8" s="242" t="s">
        <v>197</v>
      </c>
      <c r="H8" s="337"/>
      <c r="I8" s="333"/>
      <c r="J8" s="335"/>
    </row>
    <row r="9" spans="1:14" ht="15">
      <c r="A9" s="42" t="s">
        <v>163</v>
      </c>
      <c r="B9" s="45"/>
      <c r="C9" s="233" t="s">
        <v>179</v>
      </c>
      <c r="D9" s="73" t="s">
        <v>53</v>
      </c>
      <c r="E9" s="238">
        <v>38491</v>
      </c>
      <c r="F9" s="41" t="s">
        <v>39</v>
      </c>
      <c r="G9" s="242" t="s">
        <v>198</v>
      </c>
      <c r="H9" s="269" t="s">
        <v>30</v>
      </c>
      <c r="I9" s="332">
        <v>53</v>
      </c>
      <c r="J9" s="334">
        <v>8</v>
      </c>
    </row>
    <row r="10" spans="1:14" ht="15.75" thickBot="1">
      <c r="A10" s="42" t="s">
        <v>164</v>
      </c>
      <c r="B10" s="33"/>
      <c r="C10" s="233" t="s">
        <v>180</v>
      </c>
      <c r="D10" s="73" t="s">
        <v>52</v>
      </c>
      <c r="E10" s="238"/>
      <c r="F10" s="121" t="s">
        <v>40</v>
      </c>
      <c r="G10" s="243" t="s">
        <v>199</v>
      </c>
      <c r="H10" s="270"/>
      <c r="I10" s="333"/>
      <c r="J10" s="335"/>
    </row>
    <row r="11" spans="1:14" ht="15.75" thickBot="1">
      <c r="A11" s="12"/>
      <c r="B11" s="14"/>
      <c r="C11" s="78"/>
      <c r="D11" s="120" t="s">
        <v>50</v>
      </c>
      <c r="E11" s="239">
        <v>38702</v>
      </c>
      <c r="F11" s="72"/>
      <c r="G11" s="221"/>
      <c r="H11" s="269" t="s">
        <v>31</v>
      </c>
      <c r="I11" s="332">
        <v>75</v>
      </c>
      <c r="J11" s="334">
        <v>11</v>
      </c>
    </row>
    <row r="12" spans="1:14" ht="15">
      <c r="A12" s="42" t="s">
        <v>165</v>
      </c>
      <c r="B12" s="43"/>
      <c r="C12" s="232" t="s">
        <v>182</v>
      </c>
      <c r="D12" s="3"/>
      <c r="E12" s="18"/>
      <c r="F12" s="267" t="s">
        <v>144</v>
      </c>
      <c r="G12" s="222"/>
      <c r="H12" s="270"/>
      <c r="I12" s="333"/>
      <c r="J12" s="335"/>
    </row>
    <row r="13" spans="1:14" ht="15">
      <c r="A13" s="42" t="s">
        <v>166</v>
      </c>
      <c r="B13" s="226"/>
      <c r="C13" s="232" t="s">
        <v>183</v>
      </c>
      <c r="D13" s="3"/>
      <c r="E13" s="18"/>
      <c r="F13" s="268"/>
      <c r="G13" s="223"/>
      <c r="H13" s="269" t="s">
        <v>32</v>
      </c>
      <c r="I13" s="332">
        <v>100</v>
      </c>
      <c r="J13" s="334">
        <v>15</v>
      </c>
    </row>
    <row r="14" spans="1:14" ht="15.75" thickBot="1">
      <c r="A14" s="12"/>
      <c r="B14" s="13"/>
      <c r="C14" s="77"/>
      <c r="D14" s="2"/>
      <c r="E14" s="19"/>
      <c r="F14" s="63" t="s">
        <v>146</v>
      </c>
      <c r="G14" s="249" t="s">
        <v>230</v>
      </c>
      <c r="H14" s="270"/>
      <c r="I14" s="333"/>
      <c r="J14" s="335"/>
    </row>
    <row r="15" spans="1:14" ht="16.5" thickBot="1">
      <c r="A15" s="80"/>
      <c r="B15" s="81"/>
      <c r="C15" s="78"/>
      <c r="D15" s="203" t="s">
        <v>51</v>
      </c>
      <c r="E15" s="244">
        <v>9324174</v>
      </c>
      <c r="F15" s="202" t="s">
        <v>145</v>
      </c>
      <c r="G15" s="224"/>
      <c r="H15" s="122"/>
      <c r="I15" s="358"/>
      <c r="J15" s="359"/>
    </row>
    <row r="16" spans="1:14" ht="15">
      <c r="A16" s="82"/>
      <c r="B16" s="83"/>
      <c r="C16" s="84" t="s">
        <v>41</v>
      </c>
      <c r="D16" s="84" t="s">
        <v>44</v>
      </c>
      <c r="E16" s="88" t="s">
        <v>43</v>
      </c>
      <c r="F16" s="89" t="s">
        <v>42</v>
      </c>
      <c r="G16" s="273" t="s">
        <v>153</v>
      </c>
      <c r="H16" s="274"/>
      <c r="I16" s="274"/>
      <c r="J16" s="275"/>
    </row>
    <row r="17" spans="1:10" ht="15">
      <c r="A17" s="85" t="s">
        <v>0</v>
      </c>
      <c r="B17" s="23" t="s">
        <v>4</v>
      </c>
      <c r="C17" s="214"/>
      <c r="D17" s="215"/>
      <c r="E17" s="215"/>
      <c r="F17" s="216"/>
      <c r="G17" s="123"/>
      <c r="H17" s="220"/>
      <c r="I17" s="319"/>
      <c r="J17" s="320"/>
    </row>
    <row r="18" spans="1:10" ht="15">
      <c r="A18" s="85" t="s">
        <v>1</v>
      </c>
      <c r="B18" s="23" t="s">
        <v>6</v>
      </c>
      <c r="C18" s="214"/>
      <c r="D18" s="215"/>
      <c r="E18" s="215"/>
      <c r="F18" s="216"/>
      <c r="G18" s="124" t="s">
        <v>154</v>
      </c>
      <c r="H18" s="250">
        <v>100</v>
      </c>
      <c r="I18" s="321"/>
      <c r="J18" s="322"/>
    </row>
    <row r="19" spans="1:10" ht="15">
      <c r="A19" s="85" t="s">
        <v>0</v>
      </c>
      <c r="B19" s="23" t="s">
        <v>5</v>
      </c>
      <c r="C19" s="214"/>
      <c r="D19" s="215"/>
      <c r="E19" s="215"/>
      <c r="F19" s="216"/>
      <c r="G19" s="124" t="s">
        <v>155</v>
      </c>
      <c r="H19" s="250">
        <v>50</v>
      </c>
      <c r="I19" s="321"/>
      <c r="J19" s="322"/>
    </row>
    <row r="20" spans="1:10" ht="15">
      <c r="A20" s="85" t="s">
        <v>2</v>
      </c>
      <c r="B20" s="23" t="s">
        <v>7</v>
      </c>
      <c r="C20" s="245" t="s">
        <v>214</v>
      </c>
      <c r="D20" s="246" t="s">
        <v>213</v>
      </c>
      <c r="E20" s="246" t="s">
        <v>188</v>
      </c>
      <c r="F20" s="247">
        <v>22444</v>
      </c>
      <c r="G20" s="124" t="s">
        <v>156</v>
      </c>
      <c r="H20" s="250">
        <v>150</v>
      </c>
      <c r="I20" s="321"/>
      <c r="J20" s="322"/>
    </row>
    <row r="21" spans="1:10" ht="15.75" thickBot="1">
      <c r="A21" s="86" t="s">
        <v>3</v>
      </c>
      <c r="B21" s="87" t="s">
        <v>8</v>
      </c>
      <c r="C21" s="217"/>
      <c r="D21" s="218"/>
      <c r="E21" s="218"/>
      <c r="F21" s="219"/>
      <c r="G21" s="125"/>
      <c r="H21" s="126"/>
      <c r="I21" s="323"/>
      <c r="J21" s="324"/>
    </row>
    <row r="22" spans="1:10" ht="25.5">
      <c r="A22" s="91" t="s">
        <v>9</v>
      </c>
      <c r="B22" s="271" t="s">
        <v>189</v>
      </c>
      <c r="C22" s="271"/>
      <c r="D22" s="271"/>
      <c r="E22" s="272"/>
      <c r="F22" s="351" t="s">
        <v>15</v>
      </c>
      <c r="G22" s="351"/>
      <c r="H22" s="352"/>
      <c r="I22" s="356" t="s">
        <v>217</v>
      </c>
      <c r="J22" s="357"/>
    </row>
    <row r="23" spans="1:10" ht="15">
      <c r="A23" s="92" t="s">
        <v>10</v>
      </c>
      <c r="B23" s="300">
        <v>530</v>
      </c>
      <c r="C23" s="300"/>
      <c r="D23" s="300"/>
      <c r="E23" s="301"/>
      <c r="F23" s="353" t="s">
        <v>17</v>
      </c>
      <c r="G23" s="353"/>
      <c r="H23" s="354"/>
      <c r="I23" s="360" t="s">
        <v>218</v>
      </c>
      <c r="J23" s="361"/>
    </row>
    <row r="24" spans="1:10" ht="15">
      <c r="A24" s="265" t="s">
        <v>140</v>
      </c>
      <c r="B24" s="266"/>
      <c r="C24" s="263" t="s">
        <v>190</v>
      </c>
      <c r="D24" s="263"/>
      <c r="E24" s="264"/>
      <c r="F24" s="266" t="s">
        <v>16</v>
      </c>
      <c r="G24" s="266"/>
      <c r="H24" s="355"/>
      <c r="I24" s="349" t="s">
        <v>221</v>
      </c>
      <c r="J24" s="350"/>
    </row>
    <row r="25" spans="1:10" ht="15">
      <c r="A25" s="265" t="s">
        <v>139</v>
      </c>
      <c r="B25" s="266"/>
      <c r="C25" s="261" t="s">
        <v>184</v>
      </c>
      <c r="D25" s="261"/>
      <c r="E25" s="262"/>
      <c r="F25" s="266" t="s">
        <v>18</v>
      </c>
      <c r="G25" s="266"/>
      <c r="H25" s="355"/>
      <c r="I25" s="345" t="s">
        <v>219</v>
      </c>
      <c r="J25" s="346"/>
    </row>
    <row r="26" spans="1:10" ht="15">
      <c r="A26" s="287" t="s">
        <v>141</v>
      </c>
      <c r="B26" s="32">
        <v>1</v>
      </c>
      <c r="C26" s="290" t="s">
        <v>191</v>
      </c>
      <c r="D26" s="291"/>
      <c r="E26" s="292"/>
      <c r="F26" s="266" t="s">
        <v>19</v>
      </c>
      <c r="G26" s="266"/>
      <c r="H26" s="355"/>
      <c r="I26" s="345" t="s">
        <v>205</v>
      </c>
      <c r="J26" s="346"/>
    </row>
    <row r="27" spans="1:10" ht="15">
      <c r="A27" s="288"/>
      <c r="B27" s="32">
        <v>2</v>
      </c>
      <c r="C27" s="290" t="s">
        <v>191</v>
      </c>
      <c r="D27" s="291"/>
      <c r="E27" s="292"/>
      <c r="F27" s="347" t="s">
        <v>20</v>
      </c>
      <c r="G27" s="347"/>
      <c r="H27" s="348"/>
      <c r="I27" s="349" t="s">
        <v>220</v>
      </c>
      <c r="J27" s="350"/>
    </row>
    <row r="28" spans="1:10" ht="15.75" thickBot="1">
      <c r="A28" s="288"/>
      <c r="B28" s="32">
        <v>3</v>
      </c>
      <c r="C28" s="290" t="s">
        <v>191</v>
      </c>
      <c r="D28" s="291"/>
      <c r="E28" s="292"/>
      <c r="F28" s="90" t="s">
        <v>138</v>
      </c>
      <c r="G28" s="213"/>
      <c r="H28" s="79" t="s">
        <v>152</v>
      </c>
      <c r="I28" s="285" t="s">
        <v>212</v>
      </c>
      <c r="J28" s="286"/>
    </row>
    <row r="29" spans="1:10" ht="15.75" thickBot="1">
      <c r="A29" s="289"/>
      <c r="B29" s="34">
        <v>4</v>
      </c>
      <c r="C29" s="293" t="s">
        <v>192</v>
      </c>
      <c r="D29" s="294"/>
      <c r="E29" s="295"/>
      <c r="F29" s="228" t="s">
        <v>171</v>
      </c>
      <c r="G29" s="228" t="s">
        <v>210</v>
      </c>
      <c r="H29" s="229" t="s">
        <v>173</v>
      </c>
      <c r="I29" s="230"/>
      <c r="J29" s="228" t="s">
        <v>208</v>
      </c>
    </row>
    <row r="30" spans="1:10" ht="15" thickBot="1">
      <c r="A30" s="93" t="s">
        <v>11</v>
      </c>
      <c r="B30" s="17" t="s">
        <v>193</v>
      </c>
      <c r="C30" s="11"/>
      <c r="D30" s="11"/>
      <c r="E30" s="94"/>
      <c r="F30" s="228" t="s">
        <v>172</v>
      </c>
      <c r="G30" s="228" t="s">
        <v>211</v>
      </c>
      <c r="H30" s="229" t="s">
        <v>174</v>
      </c>
      <c r="I30" s="230"/>
      <c r="J30" s="228" t="s">
        <v>209</v>
      </c>
    </row>
    <row r="31" spans="1:10" ht="15" thickBot="1">
      <c r="A31" s="108"/>
      <c r="B31" s="234" t="s">
        <v>216</v>
      </c>
      <c r="C31" s="109"/>
      <c r="D31" s="109"/>
      <c r="E31" s="109"/>
      <c r="F31" s="228" t="s">
        <v>175</v>
      </c>
      <c r="G31" s="228"/>
      <c r="H31" s="229" t="s">
        <v>215</v>
      </c>
      <c r="I31" s="230"/>
      <c r="J31" s="228"/>
    </row>
    <row r="32" spans="1:10">
      <c r="A32" s="306" t="s">
        <v>12</v>
      </c>
      <c r="B32" s="307"/>
      <c r="C32" s="308"/>
      <c r="D32" s="107"/>
      <c r="E32" s="252" t="s">
        <v>229</v>
      </c>
      <c r="F32" s="314" t="s">
        <v>168</v>
      </c>
      <c r="G32" s="315"/>
      <c r="H32" s="316"/>
      <c r="I32" s="338">
        <v>19</v>
      </c>
      <c r="J32" s="339"/>
    </row>
    <row r="33" spans="1:14">
      <c r="A33" s="254" t="s">
        <v>151</v>
      </c>
      <c r="B33" s="255"/>
      <c r="C33" s="256"/>
      <c r="D33" s="35"/>
      <c r="E33" s="251" t="s">
        <v>201</v>
      </c>
      <c r="F33" s="279" t="s">
        <v>169</v>
      </c>
      <c r="G33" s="280"/>
      <c r="H33" s="302"/>
      <c r="I33" s="304"/>
      <c r="J33" s="305"/>
    </row>
    <row r="34" spans="1:14">
      <c r="A34" s="309" t="s">
        <v>13</v>
      </c>
      <c r="B34" s="310"/>
      <c r="C34" s="311"/>
      <c r="D34" s="312">
        <v>0.16357451000000001</v>
      </c>
      <c r="E34" s="313"/>
      <c r="F34" s="325" t="s">
        <v>45</v>
      </c>
      <c r="G34" s="326"/>
      <c r="H34" s="326"/>
      <c r="I34" s="326"/>
      <c r="J34" s="327"/>
    </row>
    <row r="35" spans="1:14" ht="15" thickBot="1">
      <c r="A35" s="279" t="s">
        <v>14</v>
      </c>
      <c r="B35" s="280"/>
      <c r="C35" s="302"/>
      <c r="D35" s="303" t="s">
        <v>227</v>
      </c>
      <c r="E35" s="303"/>
      <c r="F35" s="328"/>
      <c r="G35" s="329"/>
      <c r="H35" s="329"/>
      <c r="I35" s="330">
        <v>0.70099999999999996</v>
      </c>
      <c r="J35" s="331"/>
    </row>
    <row r="36" spans="1:14" ht="15" thickBot="1">
      <c r="A36" s="95" t="s">
        <v>21</v>
      </c>
      <c r="B36" s="25"/>
      <c r="C36" s="25"/>
      <c r="D36" s="234" t="s">
        <v>200</v>
      </c>
      <c r="E36" s="212"/>
      <c r="F36" s="127"/>
      <c r="G36" s="127"/>
      <c r="H36" s="209"/>
      <c r="I36" s="209"/>
      <c r="J36" s="128"/>
    </row>
    <row r="37" spans="1:14">
      <c r="A37" s="96" t="s">
        <v>22</v>
      </c>
      <c r="B37" s="17"/>
      <c r="C37" s="236" t="s">
        <v>207</v>
      </c>
      <c r="D37" s="211"/>
      <c r="E37" s="15"/>
      <c r="F37" s="15"/>
      <c r="G37" s="15"/>
      <c r="H37" s="296" t="s">
        <v>170</v>
      </c>
      <c r="I37" s="297"/>
      <c r="J37" s="97"/>
    </row>
    <row r="38" spans="1:14" ht="15" thickBot="1">
      <c r="A38" s="98"/>
      <c r="B38" s="16"/>
      <c r="C38" s="248" t="s">
        <v>206</v>
      </c>
      <c r="D38" s="22"/>
      <c r="E38" s="16"/>
      <c r="F38" s="16"/>
      <c r="G38" s="16"/>
      <c r="H38" s="298"/>
      <c r="I38" s="299"/>
      <c r="J38" s="99"/>
    </row>
    <row r="39" spans="1:14" ht="13.5" customHeight="1">
      <c r="A39" s="257" t="s">
        <v>23</v>
      </c>
      <c r="B39" s="258"/>
      <c r="C39" s="258" t="s">
        <v>202</v>
      </c>
      <c r="D39" s="259"/>
      <c r="E39" s="259"/>
      <c r="F39" s="26"/>
      <c r="G39" s="26"/>
      <c r="H39" s="210"/>
      <c r="I39" s="210"/>
      <c r="J39" s="100"/>
    </row>
    <row r="40" spans="1:14">
      <c r="A40" s="279" t="s">
        <v>24</v>
      </c>
      <c r="B40" s="280"/>
      <c r="C40" s="234" t="s">
        <v>228</v>
      </c>
      <c r="D40" s="27"/>
      <c r="E40" s="27"/>
      <c r="F40" s="234" t="s">
        <v>203</v>
      </c>
      <c r="G40" s="26"/>
      <c r="H40" s="26"/>
      <c r="I40" s="26"/>
      <c r="J40" s="100"/>
    </row>
    <row r="41" spans="1:14">
      <c r="A41" s="283" t="s">
        <v>25</v>
      </c>
      <c r="B41" s="284"/>
      <c r="C41" s="234" t="s">
        <v>185</v>
      </c>
      <c r="D41" s="27"/>
      <c r="E41" s="27"/>
      <c r="F41" s="28"/>
      <c r="G41" s="28"/>
      <c r="H41" s="29"/>
      <c r="I41" s="29"/>
      <c r="J41" s="101"/>
    </row>
    <row r="42" spans="1:14">
      <c r="A42" s="279" t="s">
        <v>26</v>
      </c>
      <c r="B42" s="280"/>
      <c r="C42" s="234" t="s">
        <v>186</v>
      </c>
      <c r="D42" s="30"/>
      <c r="E42" s="30"/>
      <c r="F42" s="31"/>
      <c r="G42" s="31"/>
      <c r="H42" s="31"/>
      <c r="I42" s="26"/>
      <c r="J42" s="102"/>
    </row>
    <row r="43" spans="1:14" ht="15" thickBot="1">
      <c r="A43" s="281" t="s">
        <v>27</v>
      </c>
      <c r="B43" s="282"/>
      <c r="C43" s="235" t="s">
        <v>187</v>
      </c>
      <c r="D43" s="103"/>
      <c r="E43" s="103"/>
      <c r="F43" s="104"/>
      <c r="G43" s="104"/>
      <c r="H43" s="104"/>
      <c r="I43" s="105"/>
      <c r="J43" s="106"/>
    </row>
    <row r="44" spans="1:14" s="4" customFormat="1" ht="16.5" thickBot="1">
      <c r="A44" s="204"/>
      <c r="B44" s="205"/>
      <c r="C44" s="205"/>
      <c r="D44" s="205"/>
      <c r="E44" s="205"/>
      <c r="F44" s="205"/>
      <c r="G44" s="205"/>
      <c r="H44" s="205"/>
      <c r="I44" s="205"/>
      <c r="J44" s="206"/>
      <c r="K44" s="207"/>
      <c r="L44" s="208"/>
      <c r="M44" s="208"/>
      <c r="N44" s="208"/>
    </row>
    <row r="50" spans="5:7">
      <c r="E50" s="260" t="s">
        <v>231</v>
      </c>
      <c r="F50" s="260"/>
      <c r="G50" s="260"/>
    </row>
  </sheetData>
  <mergeCells count="63">
    <mergeCell ref="J9:J10"/>
    <mergeCell ref="I32:J32"/>
    <mergeCell ref="C1:J1"/>
    <mergeCell ref="A1:B1"/>
    <mergeCell ref="H3:J3"/>
    <mergeCell ref="I26:J26"/>
    <mergeCell ref="F27:H27"/>
    <mergeCell ref="I27:J27"/>
    <mergeCell ref="F22:H22"/>
    <mergeCell ref="F23:H23"/>
    <mergeCell ref="F24:H24"/>
    <mergeCell ref="F25:H25"/>
    <mergeCell ref="F26:H26"/>
    <mergeCell ref="I22:J22"/>
    <mergeCell ref="I15:J15"/>
    <mergeCell ref="I24:J24"/>
    <mergeCell ref="H37:I38"/>
    <mergeCell ref="B23:E23"/>
    <mergeCell ref="A25:B25"/>
    <mergeCell ref="A35:C35"/>
    <mergeCell ref="D35:E35"/>
    <mergeCell ref="I33:J33"/>
    <mergeCell ref="A32:C32"/>
    <mergeCell ref="A34:C34"/>
    <mergeCell ref="D34:E34"/>
    <mergeCell ref="F33:H33"/>
    <mergeCell ref="F32:H32"/>
    <mergeCell ref="F34:J34"/>
    <mergeCell ref="F35:H35"/>
    <mergeCell ref="I35:J35"/>
    <mergeCell ref="I25:J25"/>
    <mergeCell ref="I23:J23"/>
    <mergeCell ref="I28:J28"/>
    <mergeCell ref="A26:A29"/>
    <mergeCell ref="C26:E26"/>
    <mergeCell ref="C27:E27"/>
    <mergeCell ref="C28:E28"/>
    <mergeCell ref="C29:E29"/>
    <mergeCell ref="H11:H12"/>
    <mergeCell ref="H13:H14"/>
    <mergeCell ref="B22:E22"/>
    <mergeCell ref="G16:J16"/>
    <mergeCell ref="H2:J2"/>
    <mergeCell ref="I6:J6"/>
    <mergeCell ref="I17:J21"/>
    <mergeCell ref="I11:I12"/>
    <mergeCell ref="J11:J12"/>
    <mergeCell ref="I13:I14"/>
    <mergeCell ref="J13:J14"/>
    <mergeCell ref="H7:H8"/>
    <mergeCell ref="I7:I8"/>
    <mergeCell ref="J7:J8"/>
    <mergeCell ref="H9:H10"/>
    <mergeCell ref="I9:I10"/>
    <mergeCell ref="E50:G50"/>
    <mergeCell ref="C25:E25"/>
    <mergeCell ref="C24:E24"/>
    <mergeCell ref="A24:B24"/>
    <mergeCell ref="F12:F13"/>
    <mergeCell ref="A42:B42"/>
    <mergeCell ref="A43:B43"/>
    <mergeCell ref="A41:B41"/>
    <mergeCell ref="A40:B40"/>
  </mergeCells>
  <phoneticPr fontId="1" type="noConversion"/>
  <pageMargins left="0.6" right="0.25" top="0.75" bottom="0.75" header="0.5" footer="0.5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workbookViewId="0">
      <selection activeCell="R24" sqref="R24"/>
    </sheetView>
  </sheetViews>
  <sheetFormatPr defaultColWidth="9" defaultRowHeight="15.75"/>
  <cols>
    <col min="1" max="1" width="7.625" style="4" customWidth="1"/>
    <col min="2" max="2" width="7" style="4" customWidth="1"/>
    <col min="3" max="3" width="4.375" style="4" customWidth="1"/>
    <col min="4" max="5" width="5.75" style="4" customWidth="1"/>
    <col min="6" max="6" width="5.625" style="4" customWidth="1"/>
    <col min="7" max="7" width="6" style="4" customWidth="1"/>
    <col min="8" max="8" width="3.625" style="4" customWidth="1"/>
    <col min="9" max="9" width="7.625" style="4" customWidth="1"/>
    <col min="10" max="10" width="7.5" style="4" customWidth="1"/>
    <col min="11" max="11" width="4.625" style="4" customWidth="1"/>
    <col min="12" max="12" width="7.5" style="4" customWidth="1"/>
    <col min="13" max="13" width="4.25" style="4" customWidth="1"/>
    <col min="14" max="14" width="5.625" style="4" customWidth="1"/>
    <col min="15" max="16384" width="9" style="4"/>
  </cols>
  <sheetData>
    <row r="1" spans="1:14" ht="19.5" customHeight="1">
      <c r="A1" s="376" t="s">
        <v>149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</row>
    <row r="2" spans="1:14" ht="19.5" customHeight="1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>
      <c r="A3" s="377" t="s">
        <v>49</v>
      </c>
      <c r="B3" s="378"/>
      <c r="C3" s="378"/>
      <c r="D3" s="378"/>
      <c r="E3" s="378"/>
      <c r="F3" s="378"/>
      <c r="G3" s="378"/>
      <c r="H3" s="379" t="s">
        <v>73</v>
      </c>
      <c r="I3" s="380"/>
      <c r="J3" s="380"/>
      <c r="K3" s="380"/>
      <c r="L3" s="380"/>
      <c r="M3" s="380"/>
      <c r="N3" s="381"/>
    </row>
    <row r="4" spans="1:14">
      <c r="A4" s="124" t="s">
        <v>58</v>
      </c>
      <c r="B4" s="47">
        <v>13217.7</v>
      </c>
      <c r="C4" s="56" t="s">
        <v>64</v>
      </c>
      <c r="D4" s="49">
        <v>1</v>
      </c>
      <c r="E4" s="50">
        <f>B4*0.95</f>
        <v>12556.815000000001</v>
      </c>
      <c r="F4" s="51" t="s">
        <v>65</v>
      </c>
      <c r="G4" s="135" t="s">
        <v>71</v>
      </c>
      <c r="H4" s="137" t="s">
        <v>103</v>
      </c>
      <c r="I4" s="68">
        <v>13073.8</v>
      </c>
      <c r="J4" s="69">
        <v>203</v>
      </c>
      <c r="K4" s="67" t="s">
        <v>75</v>
      </c>
      <c r="L4" s="68">
        <v>38657.5</v>
      </c>
      <c r="M4" s="382">
        <v>514</v>
      </c>
      <c r="N4" s="383"/>
    </row>
    <row r="5" spans="1:14">
      <c r="A5" s="124" t="s">
        <v>59</v>
      </c>
      <c r="B5" s="47">
        <v>547.29999999999995</v>
      </c>
      <c r="C5" s="56" t="s">
        <v>64</v>
      </c>
      <c r="D5" s="49">
        <v>1</v>
      </c>
      <c r="E5" s="50">
        <f t="shared" ref="E5:E9" si="0">B5*0.95</f>
        <v>519.93499999999995</v>
      </c>
      <c r="F5" s="51" t="s">
        <v>66</v>
      </c>
      <c r="G5" s="135" t="s">
        <v>71</v>
      </c>
      <c r="H5" s="137" t="s">
        <v>104</v>
      </c>
      <c r="I5" s="68">
        <v>26888.2</v>
      </c>
      <c r="J5" s="69">
        <v>373</v>
      </c>
      <c r="K5" s="67" t="s">
        <v>76</v>
      </c>
      <c r="L5" s="68">
        <v>38657.5</v>
      </c>
      <c r="M5" s="382">
        <v>514</v>
      </c>
      <c r="N5" s="383"/>
    </row>
    <row r="6" spans="1:14">
      <c r="A6" s="124" t="s">
        <v>60</v>
      </c>
      <c r="B6" s="47">
        <v>536.5</v>
      </c>
      <c r="C6" s="56" t="s">
        <v>64</v>
      </c>
      <c r="D6" s="49">
        <v>1</v>
      </c>
      <c r="E6" s="50">
        <f t="shared" si="0"/>
        <v>509.67499999999995</v>
      </c>
      <c r="F6" s="51" t="s">
        <v>67</v>
      </c>
      <c r="G6" s="135" t="s">
        <v>71</v>
      </c>
      <c r="H6" s="137" t="s">
        <v>105</v>
      </c>
      <c r="I6" s="68">
        <v>34066.300000000003</v>
      </c>
      <c r="J6" s="69">
        <v>459</v>
      </c>
      <c r="K6" s="67" t="s">
        <v>77</v>
      </c>
      <c r="L6" s="68">
        <v>37438.800000000003</v>
      </c>
      <c r="M6" s="382">
        <v>499</v>
      </c>
      <c r="N6" s="383"/>
    </row>
    <row r="7" spans="1:14">
      <c r="A7" s="124" t="s">
        <v>61</v>
      </c>
      <c r="B7" s="47">
        <v>499.7</v>
      </c>
      <c r="C7" s="56" t="s">
        <v>64</v>
      </c>
      <c r="D7" s="49">
        <v>1</v>
      </c>
      <c r="E7" s="50">
        <f t="shared" si="0"/>
        <v>474.71499999999997</v>
      </c>
      <c r="F7" s="51" t="s">
        <v>68</v>
      </c>
      <c r="G7" s="135" t="s">
        <v>72</v>
      </c>
      <c r="H7" s="137" t="s">
        <v>106</v>
      </c>
      <c r="I7" s="68">
        <v>34938.199999999997</v>
      </c>
      <c r="J7" s="69">
        <v>469</v>
      </c>
      <c r="K7" s="67" t="s">
        <v>101</v>
      </c>
      <c r="L7" s="52">
        <v>23069.5</v>
      </c>
      <c r="M7" s="382">
        <v>328</v>
      </c>
      <c r="N7" s="383"/>
    </row>
    <row r="8" spans="1:14">
      <c r="A8" s="124" t="s">
        <v>62</v>
      </c>
      <c r="B8" s="47">
        <v>1.5</v>
      </c>
      <c r="C8" s="56" t="s">
        <v>64</v>
      </c>
      <c r="D8" s="49">
        <v>1</v>
      </c>
      <c r="E8" s="50">
        <f t="shared" si="0"/>
        <v>1.4249999999999998</v>
      </c>
      <c r="F8" s="51" t="s">
        <v>69</v>
      </c>
      <c r="G8" s="135" t="s">
        <v>72</v>
      </c>
      <c r="H8" s="137" t="s">
        <v>74</v>
      </c>
      <c r="I8" s="68">
        <v>38657.5</v>
      </c>
      <c r="J8" s="69">
        <v>469</v>
      </c>
      <c r="K8" s="67" t="s">
        <v>102</v>
      </c>
      <c r="L8" s="52">
        <v>31215.3</v>
      </c>
      <c r="M8" s="382">
        <v>451</v>
      </c>
      <c r="N8" s="383"/>
    </row>
    <row r="9" spans="1:14" ht="16.5" thickBot="1">
      <c r="A9" s="129" t="s">
        <v>63</v>
      </c>
      <c r="B9" s="130">
        <v>37290</v>
      </c>
      <c r="C9" s="131" t="s">
        <v>64</v>
      </c>
      <c r="D9" s="132">
        <v>1</v>
      </c>
      <c r="E9" s="133">
        <f t="shared" si="0"/>
        <v>35425.5</v>
      </c>
      <c r="F9" s="134" t="s">
        <v>70</v>
      </c>
      <c r="G9" s="136" t="s">
        <v>72</v>
      </c>
      <c r="H9" s="138"/>
      <c r="I9" s="10"/>
      <c r="J9" s="10"/>
      <c r="K9" s="10"/>
      <c r="L9" s="10"/>
      <c r="M9" s="10"/>
      <c r="N9" s="139"/>
    </row>
    <row r="10" spans="1:14">
      <c r="A10" s="144"/>
      <c r="B10" s="145"/>
      <c r="C10" s="146"/>
      <c r="D10" s="147"/>
      <c r="E10" s="148"/>
      <c r="F10" s="149"/>
      <c r="G10" s="150"/>
      <c r="H10" s="140"/>
      <c r="I10" s="20"/>
      <c r="J10" s="20"/>
      <c r="K10" s="20"/>
      <c r="L10" s="20"/>
      <c r="M10" s="20"/>
      <c r="N10" s="139"/>
    </row>
    <row r="11" spans="1:14">
      <c r="A11" s="151"/>
      <c r="B11" s="8"/>
      <c r="C11" s="20"/>
      <c r="D11" s="6"/>
      <c r="E11" s="9"/>
      <c r="F11" s="7"/>
      <c r="G11" s="152"/>
      <c r="H11" s="390" t="s">
        <v>78</v>
      </c>
      <c r="I11" s="263"/>
      <c r="J11" s="263"/>
      <c r="K11" s="263"/>
      <c r="L11" s="70">
        <v>37679.699999999997</v>
      </c>
      <c r="M11" s="388">
        <v>501</v>
      </c>
      <c r="N11" s="389"/>
    </row>
    <row r="12" spans="1:14">
      <c r="A12" s="151"/>
      <c r="B12" s="8"/>
      <c r="C12" s="20"/>
      <c r="D12" s="6"/>
      <c r="E12" s="9"/>
      <c r="F12" s="7"/>
      <c r="G12" s="152"/>
      <c r="H12" s="372" t="s">
        <v>148</v>
      </c>
      <c r="I12" s="294"/>
      <c r="J12" s="294"/>
      <c r="K12" s="294"/>
      <c r="L12" s="294"/>
      <c r="M12" s="294"/>
      <c r="N12" s="295"/>
    </row>
    <row r="13" spans="1:14" ht="16.5" thickBot="1">
      <c r="A13" s="153"/>
      <c r="B13" s="154"/>
      <c r="C13" s="142"/>
      <c r="D13" s="155"/>
      <c r="E13" s="156"/>
      <c r="F13" s="157"/>
      <c r="G13" s="158"/>
      <c r="H13" s="141"/>
      <c r="I13" s="142"/>
      <c r="J13" s="142"/>
      <c r="K13" s="142"/>
      <c r="L13" s="142"/>
      <c r="M13" s="142"/>
      <c r="N13" s="143"/>
    </row>
    <row r="14" spans="1:14">
      <c r="A14" s="377" t="s">
        <v>88</v>
      </c>
      <c r="B14" s="378"/>
      <c r="C14" s="378"/>
      <c r="D14" s="378"/>
      <c r="E14" s="378"/>
      <c r="F14" s="378"/>
      <c r="G14" s="393"/>
      <c r="H14" s="384" t="s">
        <v>89</v>
      </c>
      <c r="I14" s="385"/>
      <c r="J14" s="385"/>
      <c r="K14" s="385"/>
      <c r="L14" s="385"/>
      <c r="M14" s="385"/>
      <c r="N14" s="397"/>
    </row>
    <row r="15" spans="1:14">
      <c r="A15" s="159"/>
      <c r="B15" s="394" t="s">
        <v>79</v>
      </c>
      <c r="C15" s="394"/>
      <c r="D15" s="394"/>
      <c r="E15" s="395" t="s">
        <v>81</v>
      </c>
      <c r="F15" s="395"/>
      <c r="G15" s="396"/>
      <c r="H15" s="398" t="s">
        <v>90</v>
      </c>
      <c r="I15" s="395"/>
      <c r="J15" s="395"/>
      <c r="K15" s="395"/>
      <c r="L15" s="394" t="s">
        <v>80</v>
      </c>
      <c r="M15" s="394"/>
      <c r="N15" s="399"/>
    </row>
    <row r="16" spans="1:14">
      <c r="A16" s="159"/>
      <c r="B16" s="64" t="s">
        <v>82</v>
      </c>
      <c r="C16" s="65" t="s">
        <v>83</v>
      </c>
      <c r="D16" s="64" t="s">
        <v>84</v>
      </c>
      <c r="E16" s="64" t="s">
        <v>82</v>
      </c>
      <c r="F16" s="66" t="s">
        <v>83</v>
      </c>
      <c r="G16" s="160" t="s">
        <v>84</v>
      </c>
      <c r="H16" s="165"/>
      <c r="I16" s="56" t="s">
        <v>82</v>
      </c>
      <c r="J16" s="56" t="s">
        <v>83</v>
      </c>
      <c r="K16" s="56" t="s">
        <v>84</v>
      </c>
      <c r="L16" s="56" t="s">
        <v>82</v>
      </c>
      <c r="M16" s="56" t="s">
        <v>83</v>
      </c>
      <c r="N16" s="166" t="s">
        <v>84</v>
      </c>
    </row>
    <row r="17" spans="1:14">
      <c r="A17" s="124" t="s">
        <v>85</v>
      </c>
      <c r="B17" s="52">
        <v>7120</v>
      </c>
      <c r="C17" s="60">
        <v>167</v>
      </c>
      <c r="D17" s="52">
        <f>B17+C17*2</f>
        <v>7454</v>
      </c>
      <c r="E17" s="52">
        <v>28</v>
      </c>
      <c r="F17" s="52">
        <v>3722</v>
      </c>
      <c r="G17" s="161">
        <f>E17+F17*2</f>
        <v>7472</v>
      </c>
      <c r="H17" s="165"/>
      <c r="I17" s="52">
        <v>4160</v>
      </c>
      <c r="J17" s="52">
        <v>98</v>
      </c>
      <c r="K17" s="52">
        <f>I17+J17*2</f>
        <v>4356</v>
      </c>
      <c r="L17" s="52">
        <v>0</v>
      </c>
      <c r="M17" s="52">
        <v>2168</v>
      </c>
      <c r="N17" s="161">
        <f>L17+M17*2</f>
        <v>4336</v>
      </c>
    </row>
    <row r="18" spans="1:14">
      <c r="A18" s="124" t="s">
        <v>86</v>
      </c>
      <c r="B18" s="52">
        <v>5964</v>
      </c>
      <c r="C18" s="60">
        <v>186</v>
      </c>
      <c r="D18" s="52">
        <f>B18+C18*2</f>
        <v>6336</v>
      </c>
      <c r="E18" s="52">
        <v>100</v>
      </c>
      <c r="F18" s="52">
        <v>3118</v>
      </c>
      <c r="G18" s="161">
        <f>E18+F18*2</f>
        <v>6336</v>
      </c>
      <c r="H18" s="165"/>
      <c r="I18" s="52">
        <v>5964</v>
      </c>
      <c r="J18" s="52">
        <v>186</v>
      </c>
      <c r="K18" s="52">
        <f>I18+J18*2</f>
        <v>6336</v>
      </c>
      <c r="L18" s="52">
        <v>100</v>
      </c>
      <c r="M18" s="52">
        <v>3118</v>
      </c>
      <c r="N18" s="161">
        <f>L18+M18*2</f>
        <v>6336</v>
      </c>
    </row>
    <row r="19" spans="1:14" ht="16.5" thickBot="1">
      <c r="A19" s="129" t="s">
        <v>87</v>
      </c>
      <c r="B19" s="162">
        <f t="shared" ref="B19:G19" si="1">B17+B18</f>
        <v>13084</v>
      </c>
      <c r="C19" s="163">
        <f t="shared" si="1"/>
        <v>353</v>
      </c>
      <c r="D19" s="162">
        <f t="shared" si="1"/>
        <v>13790</v>
      </c>
      <c r="E19" s="162">
        <f t="shared" si="1"/>
        <v>128</v>
      </c>
      <c r="F19" s="162">
        <f t="shared" si="1"/>
        <v>6840</v>
      </c>
      <c r="G19" s="164">
        <f t="shared" si="1"/>
        <v>13808</v>
      </c>
      <c r="H19" s="167"/>
      <c r="I19" s="168">
        <f t="shared" ref="I19:N19" si="2">I17+I18</f>
        <v>10124</v>
      </c>
      <c r="J19" s="168">
        <f t="shared" si="2"/>
        <v>284</v>
      </c>
      <c r="K19" s="168">
        <f t="shared" si="2"/>
        <v>10692</v>
      </c>
      <c r="L19" s="168">
        <f t="shared" si="2"/>
        <v>100</v>
      </c>
      <c r="M19" s="169">
        <f t="shared" si="2"/>
        <v>5286</v>
      </c>
      <c r="N19" s="170">
        <f t="shared" si="2"/>
        <v>10672</v>
      </c>
    </row>
    <row r="20" spans="1:14">
      <c r="A20" s="377" t="s">
        <v>91</v>
      </c>
      <c r="B20" s="378"/>
      <c r="C20" s="378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93"/>
    </row>
    <row r="21" spans="1:14">
      <c r="A21" s="391" t="s">
        <v>92</v>
      </c>
      <c r="B21" s="392"/>
      <c r="C21" s="392"/>
      <c r="D21" s="402" t="s">
        <v>110</v>
      </c>
      <c r="E21" s="402"/>
      <c r="F21" s="402"/>
      <c r="G21" s="53"/>
      <c r="H21" s="50" t="s">
        <v>113</v>
      </c>
      <c r="I21" s="46"/>
      <c r="J21" s="46"/>
      <c r="K21" s="365"/>
      <c r="L21" s="365"/>
      <c r="M21" s="365"/>
      <c r="N21" s="366"/>
    </row>
    <row r="22" spans="1:14">
      <c r="A22" s="391" t="s">
        <v>107</v>
      </c>
      <c r="B22" s="392"/>
      <c r="C22" s="392"/>
      <c r="D22" s="402" t="s">
        <v>111</v>
      </c>
      <c r="E22" s="402"/>
      <c r="F22" s="402"/>
      <c r="G22" s="39"/>
      <c r="H22" s="50" t="s">
        <v>113</v>
      </c>
      <c r="I22" s="46"/>
      <c r="J22" s="46"/>
      <c r="K22" s="365"/>
      <c r="L22" s="365"/>
      <c r="M22" s="365"/>
      <c r="N22" s="366"/>
    </row>
    <row r="23" spans="1:14">
      <c r="A23" s="391" t="s">
        <v>108</v>
      </c>
      <c r="B23" s="392"/>
      <c r="C23" s="392"/>
      <c r="D23" s="402" t="s">
        <v>112</v>
      </c>
      <c r="E23" s="402"/>
      <c r="F23" s="402"/>
      <c r="G23" s="39"/>
      <c r="H23" s="50" t="s">
        <v>113</v>
      </c>
      <c r="I23" s="46"/>
      <c r="J23" s="46"/>
      <c r="K23" s="365"/>
      <c r="L23" s="365"/>
      <c r="M23" s="365"/>
      <c r="N23" s="366"/>
    </row>
    <row r="24" spans="1:14" ht="16.5" thickBot="1">
      <c r="A24" s="400" t="s">
        <v>109</v>
      </c>
      <c r="B24" s="401"/>
      <c r="C24" s="401"/>
      <c r="D24" s="403" t="s">
        <v>112</v>
      </c>
      <c r="E24" s="403"/>
      <c r="F24" s="403"/>
      <c r="G24" s="171"/>
      <c r="H24" s="133" t="s">
        <v>113</v>
      </c>
      <c r="I24" s="172"/>
      <c r="J24" s="172"/>
      <c r="K24" s="367"/>
      <c r="L24" s="367"/>
      <c r="M24" s="367"/>
      <c r="N24" s="368"/>
    </row>
    <row r="25" spans="1:14">
      <c r="A25" s="173"/>
      <c r="B25" s="369"/>
      <c r="C25" s="369"/>
      <c r="D25" s="174"/>
      <c r="E25" s="369"/>
      <c r="F25" s="369"/>
      <c r="G25" s="174"/>
      <c r="H25" s="174"/>
      <c r="I25" s="174"/>
      <c r="J25" s="174"/>
      <c r="K25" s="369"/>
      <c r="L25" s="369"/>
      <c r="M25" s="369"/>
      <c r="N25" s="370"/>
    </row>
    <row r="26" spans="1:14" ht="16.5" thickBot="1">
      <c r="A26" s="175"/>
      <c r="B26" s="371"/>
      <c r="C26" s="371"/>
      <c r="D26" s="176"/>
      <c r="E26" s="371"/>
      <c r="F26" s="371"/>
      <c r="G26" s="176"/>
      <c r="H26" s="176"/>
      <c r="I26" s="176"/>
      <c r="J26" s="176"/>
      <c r="K26" s="176"/>
      <c r="L26" s="176"/>
      <c r="M26" s="176"/>
      <c r="N26" s="177"/>
    </row>
    <row r="27" spans="1:14">
      <c r="A27" s="384" t="s">
        <v>134</v>
      </c>
      <c r="B27" s="385"/>
      <c r="C27" s="385"/>
      <c r="D27" s="385"/>
      <c r="E27" s="385"/>
      <c r="F27" s="385"/>
      <c r="G27" s="385"/>
      <c r="H27" s="385"/>
      <c r="I27" s="385"/>
      <c r="J27" s="385"/>
      <c r="K27" s="385"/>
      <c r="L27" s="385"/>
      <c r="M27" s="386"/>
      <c r="N27" s="387"/>
    </row>
    <row r="28" spans="1:14">
      <c r="A28" s="178" t="s">
        <v>135</v>
      </c>
      <c r="B28" s="54"/>
      <c r="C28" s="55" t="s">
        <v>136</v>
      </c>
      <c r="D28" s="56"/>
      <c r="E28" s="56"/>
      <c r="F28" s="56"/>
      <c r="G28" s="56"/>
      <c r="H28" s="56"/>
      <c r="I28" s="56"/>
      <c r="J28" s="48"/>
      <c r="K28" s="46"/>
      <c r="L28" s="46"/>
      <c r="M28" s="46"/>
      <c r="N28" s="179"/>
    </row>
    <row r="29" spans="1:14">
      <c r="A29" s="165"/>
      <c r="B29" s="46"/>
      <c r="C29" s="48"/>
      <c r="D29" s="48"/>
      <c r="E29" s="48"/>
      <c r="F29" s="48"/>
      <c r="G29" s="48"/>
      <c r="H29" s="48"/>
      <c r="I29" s="46"/>
      <c r="J29" s="38"/>
      <c r="K29" s="38"/>
      <c r="L29" s="38"/>
      <c r="M29" s="38"/>
      <c r="N29" s="179"/>
    </row>
    <row r="30" spans="1:14" ht="16.5" thickBot="1">
      <c r="A30" s="180" t="s">
        <v>93</v>
      </c>
      <c r="B30" s="181"/>
      <c r="C30" s="171" t="s">
        <v>137</v>
      </c>
      <c r="D30" s="171"/>
      <c r="E30" s="171"/>
      <c r="F30" s="171"/>
      <c r="G30" s="171"/>
      <c r="H30" s="171"/>
      <c r="I30" s="171"/>
      <c r="J30" s="171"/>
      <c r="K30" s="172"/>
      <c r="L30" s="172"/>
      <c r="M30" s="172"/>
      <c r="N30" s="182"/>
    </row>
    <row r="31" spans="1:14">
      <c r="A31" s="183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5"/>
    </row>
    <row r="32" spans="1:14">
      <c r="A32" s="373" t="s">
        <v>147</v>
      </c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  <c r="N32" s="375"/>
    </row>
    <row r="33" spans="1:14">
      <c r="A33" s="372" t="s">
        <v>143</v>
      </c>
      <c r="B33" s="294"/>
      <c r="C33" s="294"/>
      <c r="D33" s="294"/>
      <c r="E33" s="294"/>
      <c r="F33" s="294"/>
      <c r="G33" s="294"/>
      <c r="H33" s="57" t="s">
        <v>115</v>
      </c>
      <c r="I33" s="58"/>
      <c r="J33" s="21"/>
      <c r="K33" s="59"/>
      <c r="L33" s="21"/>
      <c r="M33" s="59"/>
      <c r="N33" s="186"/>
    </row>
    <row r="34" spans="1:14">
      <c r="A34" s="362" t="s">
        <v>114</v>
      </c>
      <c r="B34" s="363"/>
      <c r="C34" s="363"/>
      <c r="D34" s="363"/>
      <c r="E34" s="363"/>
      <c r="F34" s="363"/>
      <c r="G34" s="363"/>
      <c r="H34" s="363"/>
      <c r="I34" s="363"/>
      <c r="J34" s="363"/>
      <c r="K34" s="363"/>
      <c r="L34" s="363"/>
      <c r="M34" s="363"/>
      <c r="N34" s="364"/>
    </row>
    <row r="35" spans="1:14" ht="16.5" thickBot="1">
      <c r="A35" s="404" t="s">
        <v>94</v>
      </c>
      <c r="B35" s="405"/>
      <c r="C35" s="405"/>
      <c r="D35" s="405"/>
      <c r="E35" s="405"/>
      <c r="F35" s="187" t="s">
        <v>116</v>
      </c>
      <c r="G35" s="188"/>
      <c r="H35" s="189"/>
      <c r="I35" s="189"/>
      <c r="J35" s="189"/>
      <c r="K35" s="406"/>
      <c r="L35" s="406"/>
      <c r="M35" s="407"/>
      <c r="N35" s="408"/>
    </row>
    <row r="36" spans="1:14">
      <c r="A36" s="190"/>
      <c r="B36" s="191"/>
      <c r="C36" s="191"/>
      <c r="D36" s="191"/>
      <c r="E36" s="191"/>
      <c r="F36" s="191"/>
      <c r="G36" s="191"/>
      <c r="H36" s="409"/>
      <c r="I36" s="409"/>
      <c r="J36" s="192"/>
      <c r="K36" s="191"/>
      <c r="L36" s="191"/>
      <c r="M36" s="410"/>
      <c r="N36" s="411"/>
    </row>
    <row r="37" spans="1:14">
      <c r="A37" s="420" t="s">
        <v>95</v>
      </c>
      <c r="B37" s="421"/>
      <c r="C37" s="421"/>
      <c r="D37" s="424" t="s">
        <v>117</v>
      </c>
      <c r="E37" s="424"/>
      <c r="F37" s="426" t="s">
        <v>132</v>
      </c>
      <c r="G37" s="426"/>
      <c r="H37" s="426"/>
      <c r="I37" s="24">
        <v>18.3</v>
      </c>
      <c r="J37" s="414" t="s">
        <v>133</v>
      </c>
      <c r="K37" s="414"/>
      <c r="L37" s="414"/>
      <c r="M37" s="416">
        <v>159.28</v>
      </c>
      <c r="N37" s="417"/>
    </row>
    <row r="38" spans="1:14" ht="16.5" thickBot="1">
      <c r="A38" s="422" t="s">
        <v>96</v>
      </c>
      <c r="B38" s="423"/>
      <c r="C38" s="423"/>
      <c r="D38" s="425">
        <v>585.79999999999995</v>
      </c>
      <c r="E38" s="425"/>
      <c r="F38" s="427" t="s">
        <v>132</v>
      </c>
      <c r="G38" s="427"/>
      <c r="H38" s="427"/>
      <c r="I38" s="193">
        <v>33.76</v>
      </c>
      <c r="J38" s="415" t="s">
        <v>133</v>
      </c>
      <c r="K38" s="415"/>
      <c r="L38" s="415"/>
      <c r="M38" s="418">
        <v>161.38999999999999</v>
      </c>
      <c r="N38" s="419"/>
    </row>
    <row r="39" spans="1:14">
      <c r="A39" s="194" t="s">
        <v>150</v>
      </c>
      <c r="B39" s="174"/>
      <c r="C39" s="174"/>
      <c r="D39" s="174"/>
      <c r="E39" s="146"/>
      <c r="F39" s="146"/>
      <c r="G39" s="146"/>
      <c r="H39" s="146"/>
      <c r="I39" s="146"/>
      <c r="J39" s="146"/>
      <c r="K39" s="146"/>
      <c r="L39" s="146"/>
      <c r="M39" s="146"/>
      <c r="N39" s="195"/>
    </row>
    <row r="40" spans="1:14">
      <c r="A40" s="196" t="s">
        <v>118</v>
      </c>
      <c r="B40" s="60"/>
      <c r="C40" s="60" t="s">
        <v>119</v>
      </c>
      <c r="D40" s="60"/>
      <c r="E40" s="61" t="s">
        <v>120</v>
      </c>
      <c r="F40" s="61" t="s">
        <v>121</v>
      </c>
      <c r="G40" s="61"/>
      <c r="H40" s="61"/>
      <c r="I40" s="61"/>
      <c r="J40" s="62"/>
      <c r="K40" s="62"/>
      <c r="L40" s="62"/>
      <c r="M40" s="62"/>
      <c r="N40" s="197"/>
    </row>
    <row r="41" spans="1:14">
      <c r="A41" s="196"/>
      <c r="B41" s="60"/>
      <c r="C41" s="60" t="s">
        <v>122</v>
      </c>
      <c r="D41" s="60"/>
      <c r="E41" s="61" t="s">
        <v>123</v>
      </c>
      <c r="F41" s="61" t="s">
        <v>124</v>
      </c>
      <c r="G41" s="61"/>
      <c r="H41" s="61"/>
      <c r="I41" s="61"/>
      <c r="J41" s="62"/>
      <c r="K41" s="62"/>
      <c r="L41" s="62"/>
      <c r="M41" s="62"/>
      <c r="N41" s="197"/>
    </row>
    <row r="42" spans="1:14">
      <c r="A42" s="196" t="s">
        <v>125</v>
      </c>
      <c r="B42" s="60"/>
      <c r="C42" s="60" t="s">
        <v>119</v>
      </c>
      <c r="D42" s="60"/>
      <c r="E42" s="61" t="s">
        <v>120</v>
      </c>
      <c r="F42" s="61" t="s">
        <v>126</v>
      </c>
      <c r="G42" s="61"/>
      <c r="H42" s="61"/>
      <c r="I42" s="61"/>
      <c r="J42" s="62"/>
      <c r="K42" s="62"/>
      <c r="L42" s="62"/>
      <c r="M42" s="62"/>
      <c r="N42" s="197"/>
    </row>
    <row r="43" spans="1:14">
      <c r="A43" s="196"/>
      <c r="B43" s="60"/>
      <c r="C43" s="60" t="s">
        <v>122</v>
      </c>
      <c r="D43" s="60"/>
      <c r="E43" s="61" t="s">
        <v>123</v>
      </c>
      <c r="F43" s="61" t="s">
        <v>127</v>
      </c>
      <c r="G43" s="61"/>
      <c r="H43" s="61"/>
      <c r="I43" s="61"/>
      <c r="J43" s="62"/>
      <c r="K43" s="62"/>
      <c r="L43" s="62"/>
      <c r="M43" s="62"/>
      <c r="N43" s="197"/>
    </row>
    <row r="44" spans="1:14">
      <c r="A44" s="196" t="s">
        <v>128</v>
      </c>
      <c r="B44" s="60"/>
      <c r="C44" s="60" t="s">
        <v>119</v>
      </c>
      <c r="D44" s="60"/>
      <c r="E44" s="61" t="s">
        <v>120</v>
      </c>
      <c r="F44" s="61" t="s">
        <v>129</v>
      </c>
      <c r="G44" s="61"/>
      <c r="H44" s="61"/>
      <c r="I44" s="61"/>
      <c r="J44" s="62"/>
      <c r="K44" s="62"/>
      <c r="L44" s="62"/>
      <c r="M44" s="62"/>
      <c r="N44" s="197"/>
    </row>
    <row r="45" spans="1:14">
      <c r="A45" s="196"/>
      <c r="B45" s="60"/>
      <c r="C45" s="60" t="s">
        <v>122</v>
      </c>
      <c r="D45" s="60"/>
      <c r="E45" s="61" t="s">
        <v>123</v>
      </c>
      <c r="F45" s="61" t="s">
        <v>130</v>
      </c>
      <c r="G45" s="61"/>
      <c r="H45" s="61"/>
      <c r="I45" s="61"/>
      <c r="J45" s="62"/>
      <c r="K45" s="62"/>
      <c r="L45" s="62"/>
      <c r="M45" s="62"/>
      <c r="N45" s="197"/>
    </row>
    <row r="46" spans="1:14" ht="16.5" thickBot="1">
      <c r="A46" s="198" t="s">
        <v>131</v>
      </c>
      <c r="B46" s="199"/>
      <c r="C46" s="199"/>
      <c r="D46" s="199"/>
      <c r="E46" s="87"/>
      <c r="F46" s="87"/>
      <c r="G46" s="87"/>
      <c r="H46" s="87"/>
      <c r="I46" s="87"/>
      <c r="J46" s="200"/>
      <c r="K46" s="200"/>
      <c r="L46" s="200"/>
      <c r="M46" s="200"/>
      <c r="N46" s="201"/>
    </row>
    <row r="47" spans="1:14">
      <c r="A47" s="412"/>
      <c r="B47" s="413"/>
      <c r="C47" s="413"/>
      <c r="D47" s="413"/>
      <c r="E47" s="413"/>
      <c r="F47" s="413"/>
      <c r="G47" s="413"/>
      <c r="H47" s="413"/>
      <c r="I47" s="413"/>
      <c r="J47" s="413"/>
      <c r="K47" s="413"/>
      <c r="L47" s="413"/>
      <c r="M47" s="413"/>
      <c r="N47" s="413"/>
    </row>
  </sheetData>
  <mergeCells count="61">
    <mergeCell ref="A47:N47"/>
    <mergeCell ref="J37:L37"/>
    <mergeCell ref="J38:L38"/>
    <mergeCell ref="M37:N37"/>
    <mergeCell ref="M38:N38"/>
    <mergeCell ref="A37:C37"/>
    <mergeCell ref="A38:C38"/>
    <mergeCell ref="D37:E37"/>
    <mergeCell ref="D38:E38"/>
    <mergeCell ref="F37:H37"/>
    <mergeCell ref="F38:H38"/>
    <mergeCell ref="A35:E35"/>
    <mergeCell ref="K35:L35"/>
    <mergeCell ref="M35:N35"/>
    <mergeCell ref="H36:I36"/>
    <mergeCell ref="M36:N36"/>
    <mergeCell ref="A20:N20"/>
    <mergeCell ref="K21:L21"/>
    <mergeCell ref="K22:L22"/>
    <mergeCell ref="A23:C23"/>
    <mergeCell ref="A24:C24"/>
    <mergeCell ref="D21:F21"/>
    <mergeCell ref="D22:F22"/>
    <mergeCell ref="D23:F23"/>
    <mergeCell ref="D24:F24"/>
    <mergeCell ref="A14:G14"/>
    <mergeCell ref="B15:D15"/>
    <mergeCell ref="E15:G15"/>
    <mergeCell ref="H14:N14"/>
    <mergeCell ref="H15:K15"/>
    <mergeCell ref="L15:N15"/>
    <mergeCell ref="A1:M1"/>
    <mergeCell ref="A3:G3"/>
    <mergeCell ref="H3:N3"/>
    <mergeCell ref="M4:N4"/>
    <mergeCell ref="A27:L27"/>
    <mergeCell ref="M27:N27"/>
    <mergeCell ref="M5:N5"/>
    <mergeCell ref="M6:N6"/>
    <mergeCell ref="M11:N11"/>
    <mergeCell ref="H11:K11"/>
    <mergeCell ref="H12:N12"/>
    <mergeCell ref="M7:N7"/>
    <mergeCell ref="M8:N8"/>
    <mergeCell ref="K25:L25"/>
    <mergeCell ref="A21:C21"/>
    <mergeCell ref="A22:C22"/>
    <mergeCell ref="A34:N34"/>
    <mergeCell ref="M21:N21"/>
    <mergeCell ref="M22:N22"/>
    <mergeCell ref="M23:N23"/>
    <mergeCell ref="M24:N24"/>
    <mergeCell ref="M25:N25"/>
    <mergeCell ref="K23:L23"/>
    <mergeCell ref="B25:C25"/>
    <mergeCell ref="B26:C26"/>
    <mergeCell ref="E25:F25"/>
    <mergeCell ref="E26:F26"/>
    <mergeCell ref="K24:L24"/>
    <mergeCell ref="A33:G33"/>
    <mergeCell ref="A32:N32"/>
  </mergeCells>
  <phoneticPr fontId="1" type="noConversion"/>
  <pageMargins left="0.75" right="0.75" top="1" bottom="1" header="0.5" footer="0.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unknown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wuyongsheng</dc:creator>
  <cp:lastModifiedBy>Master</cp:lastModifiedBy>
  <cp:lastPrinted>2013-09-19T15:17:52Z</cp:lastPrinted>
  <dcterms:created xsi:type="dcterms:W3CDTF">2006-01-16T23:10:20Z</dcterms:created>
  <dcterms:modified xsi:type="dcterms:W3CDTF">2021-11-12T18:34:22Z</dcterms:modified>
</cp:coreProperties>
</file>